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Kunden\Porsche\0003_Projekte\Porsche Importeure &amp; Händler\Projekte 2025\Porsche IR\CM\H1 2025 Disclosure\"/>
    </mc:Choice>
  </mc:AlternateContent>
  <xr:revisionPtr revIDLastSave="0" documentId="13_ncr:1_{ECD9D01A-7E0F-468B-8F1F-565AB66EAB6E}" xr6:coauthVersionLast="47" xr6:coauthVersionMax="47" xr10:uidLastSave="{00000000-0000-0000-0000-000000000000}"/>
  <bookViews>
    <workbookView xWindow="30150" yWindow="-4785" windowWidth="26070" windowHeight="13785" xr2:uid="{00000000-000D-0000-FFFF-FFFF00000000}"/>
  </bookViews>
  <sheets>
    <sheet name="Cover &amp; Content" sheetId="1" r:id="rId1"/>
    <sheet name="01 - Group EBIT" sheetId="2" r:id="rId2"/>
    <sheet name="02 - Automotive CF" sheetId="3" r:id="rId3"/>
    <sheet name="03 - Sales_deliveries by Region" sheetId="4" r:id="rId4"/>
    <sheet name="04 - Sales_deliveries by Model" sheetId="5" r:id="rId5"/>
    <sheet name="Tabelle1" sheetId="6" state="hidden" r:id="rId6"/>
  </sheets>
  <definedNames>
    <definedName name="column_name_1">#REF!</definedName>
    <definedName name="column_name_2">#REF!</definedName>
    <definedName name="column_name_3">#REF!</definedName>
    <definedName name="footnote_1_PYTDCY01">#REF!</definedName>
    <definedName name="footnote_1_PYTDCY01_en">#REF!</definedName>
    <definedName name="footnote_1_PYTDPY01">#REF!</definedName>
    <definedName name="footnote_1_PYTDPY01_en">#REF!</definedName>
    <definedName name="footnote_2_PYTDCY01">#REF!</definedName>
    <definedName name="footnote_2_PYTDCY01_en">#REF!</definedName>
    <definedName name="footnote_2_PYTDPY01">#REF!</definedName>
    <definedName name="footnote_2_PYTDPY01_en">#REF!</definedName>
    <definedName name="footnote_3_PYTDCY01">#REF!</definedName>
    <definedName name="footnote_3_PYTDCY01_en">#REF!</definedName>
    <definedName name="footnote_3_PYTDPY01">#REF!</definedName>
    <definedName name="footnote_3_PYTDPY01_en">#REF!</definedName>
    <definedName name="lar_blue_1">#REF!</definedName>
    <definedName name="lar_blue_2">#REF!</definedName>
    <definedName name="lar_blue_3">#REF!</definedName>
    <definedName name="lar_blue_4">#REF!</definedName>
    <definedName name="lar_blue_5">#REF!</definedName>
    <definedName name="lar_blue_6">#REF!</definedName>
    <definedName name="lar_bold_1">#REF!</definedName>
    <definedName name="lar_border_1">#REF!</definedName>
    <definedName name="lar_border_2">#REF!</definedName>
    <definedName name="lar_centered_1">#REF!</definedName>
    <definedName name="lar_centered_2">#REF!</definedName>
    <definedName name="lar_centered_3">#REF!</definedName>
    <definedName name="lar_centered_4">#REF!</definedName>
    <definedName name="lar_centered_5">#REF!</definedName>
    <definedName name="lar_centered_6">#REF!</definedName>
    <definedName name="lar_centered_7">#REF!</definedName>
    <definedName name="lar_centered_8">#REF!</definedName>
    <definedName name="lar_dummyRow_1">#REF!</definedName>
    <definedName name="lar_dummyRow_2">#REF!</definedName>
    <definedName name="lar_empty_1">#REF!</definedName>
    <definedName name="lar_empty_2">#REF!</definedName>
    <definedName name="lar_empty_3">#REF!</definedName>
    <definedName name="lar_empty_4">#REF!</definedName>
    <definedName name="lar_first_1">#REF!</definedName>
    <definedName name="lar_first_2">#REF!</definedName>
    <definedName name="lar_highlight_1">#REF!</definedName>
    <definedName name="lar_highlight_2">#REF!</definedName>
    <definedName name="lar_highlight_3">#REF!</definedName>
    <definedName name="lar_highlight_4">#REF!</definedName>
    <definedName name="lar_highlight_5">#REF!</definedName>
    <definedName name="lar_highlight_6">#REF!</definedName>
    <definedName name="lar_indent_1">#REF!</definedName>
    <definedName name="lar_indent_2">#REF!</definedName>
    <definedName name="lar_last_1">#REF!</definedName>
    <definedName name="lar_last_2">#REF!</definedName>
    <definedName name="lar_next_1">#REF!</definedName>
    <definedName name="lar_next_2">#REF!</definedName>
    <definedName name="lar_none_1">#REF!</definedName>
    <definedName name="lar_none_2">#REF!</definedName>
    <definedName name="lar_spacing_1">#REF!</definedName>
    <definedName name="lar_spacing_2">#REF!</definedName>
    <definedName name="lar_year_1">#REF!</definedName>
    <definedName name="lar_year_2">#REF!</definedName>
    <definedName name="lar_year_3">#REF!</definedName>
    <definedName name="lar_year_4">#REF!</definedName>
    <definedName name="lar_year_5">#REF!</definedName>
    <definedName name="lar_year_6">#REF!</definedName>
    <definedName name="name_1">#REF!</definedName>
    <definedName name="name_1_en">#REF!</definedName>
    <definedName name="outarea">#REF!</definedName>
    <definedName name="outarea_en">#REF!</definedName>
    <definedName name="Print" localSheetId="2">'02 - Automotive CF'!$A$1:$W$30</definedName>
    <definedName name="_xlnm.Print_Area" localSheetId="1">'01 - Group EBIT'!$A$1:$AR$41</definedName>
    <definedName name="_xlnm.Print_Area" localSheetId="2">'02 - Automotive CF'!$A$1:$AD$28</definedName>
    <definedName name="_xlnm.Print_Area" localSheetId="3">'03 - Sales_deliveries by Region'!$A$1:$AD$39</definedName>
    <definedName name="_xlnm.Print_Area" localSheetId="4">'04 - Sales_deliveries by Model'!$A$1:$AD$44</definedName>
    <definedName name="_xlnm.Print_Area" localSheetId="0">'Cover &amp; Content'!$A$1:$T$39</definedName>
    <definedName name="Print_Area_" localSheetId="1">'01 - Group EBIT'!$A$1:$AI$43</definedName>
    <definedName name="prog_1_PPQTDCY01">#REF!</definedName>
    <definedName name="prog_1_PYTDCY01">#REF!</definedName>
    <definedName name="prog_1_PYTDPY01">#REF!</definedName>
    <definedName name="SAPCrosstab1">#REF!</definedName>
    <definedName name="sn_duedate">#REF!</definedName>
    <definedName name="sn_month">#REF!</definedName>
    <definedName name="sn_prevyear">#REF!</definedName>
    <definedName name="sn_year">#REF!</definedName>
    <definedName name="value_1_PYTDCY01">#REF!</definedName>
    <definedName name="value_1_PYTDCY01_en">#REF!</definedName>
    <definedName name="value_1_PYTDPY01">#REF!</definedName>
    <definedName name="value_1_PYTDPY01_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C13" i="3"/>
  <c r="C14" i="3"/>
  <c r="C20" i="5"/>
  <c r="C21" i="5"/>
  <c r="C15" i="5"/>
  <c r="C16" i="5"/>
  <c r="C17" i="5"/>
  <c r="C18" i="5"/>
  <c r="C19" i="5"/>
  <c r="C22" i="5"/>
  <c r="C14" i="5"/>
</calcChain>
</file>

<file path=xl/sharedStrings.xml><?xml version="1.0" encoding="utf-8"?>
<sst xmlns="http://schemas.openxmlformats.org/spreadsheetml/2006/main" count="209" uniqueCount="64">
  <si>
    <t>million €</t>
  </si>
  <si>
    <t>Q2 2025</t>
  </si>
  <si>
    <t xml:space="preserve">%  </t>
  </si>
  <si>
    <t>Q1 2025</t>
  </si>
  <si>
    <t>Q4 2024</t>
  </si>
  <si>
    <t>Q3 2024</t>
  </si>
  <si>
    <t>Q2 2024</t>
  </si>
  <si>
    <t>Q1 2024</t>
  </si>
  <si>
    <t>Q4 2023</t>
  </si>
  <si>
    <t>Q3 2023</t>
  </si>
  <si>
    <t>Q2 2023</t>
  </si>
  <si>
    <t>Q1 2023</t>
  </si>
  <si>
    <t>Q4 2022*</t>
  </si>
  <si>
    <t>Q3 2022*</t>
  </si>
  <si>
    <t>Q2 2022*</t>
  </si>
  <si>
    <t>Q1 2022</t>
  </si>
  <si>
    <t>Sales revenue</t>
  </si>
  <si>
    <t>Cost of sales</t>
  </si>
  <si>
    <t>Gross profit</t>
  </si>
  <si>
    <t>Distribution expenses</t>
  </si>
  <si>
    <t>Administrative expenses</t>
  </si>
  <si>
    <t>Net other operating result</t>
  </si>
  <si>
    <t>Operating profit</t>
  </si>
  <si>
    <t>Basic/diluted earnings per ordinary share in €</t>
  </si>
  <si>
    <t>Basic/diluted earnings per preferred share in €</t>
  </si>
  <si>
    <t>Q1-Q2 2025</t>
  </si>
  <si>
    <t>FY 2024</t>
  </si>
  <si>
    <t>Q1-Q3 2024</t>
  </si>
  <si>
    <t>Q1-Q2 2024</t>
  </si>
  <si>
    <t>FY 2023</t>
  </si>
  <si>
    <t>Q1 - Q3 2023</t>
  </si>
  <si>
    <t>Q1-Q2 2023</t>
  </si>
  <si>
    <t>FY 2022*</t>
  </si>
  <si>
    <t>Q1-Q3 2022*</t>
  </si>
  <si>
    <t>Q1-Q2 2022*</t>
  </si>
  <si>
    <t>*) Prior-year figures adjusted (First-time application IFRS 17)</t>
  </si>
  <si>
    <t>Cash flows from operating activities</t>
  </si>
  <si>
    <t>Investing activities of current operations</t>
  </si>
  <si>
    <t>Automotive net cash flow</t>
  </si>
  <si>
    <t>Q1-Q3 2023</t>
  </si>
  <si>
    <t>Automotive net liquidity</t>
  </si>
  <si>
    <t>Units</t>
  </si>
  <si>
    <t>Q4 2022</t>
  </si>
  <si>
    <t>Q3 2022</t>
  </si>
  <si>
    <t>Q2 2022</t>
  </si>
  <si>
    <t xml:space="preserve">Vehicle sales </t>
  </si>
  <si>
    <t>Deliveries to customers</t>
  </si>
  <si>
    <t>Germany</t>
  </si>
  <si>
    <r>
      <t>North America</t>
    </r>
    <r>
      <rPr>
        <b/>
        <sz val="10"/>
        <color theme="1"/>
        <rFont val="Porsche Next TT"/>
        <family val="2"/>
      </rPr>
      <t xml:space="preserve"> </t>
    </r>
    <r>
      <rPr>
        <sz val="10"/>
        <color theme="1"/>
        <rFont val="Porsche Next TT"/>
        <family val="2"/>
      </rPr>
      <t>(excluding Mexico)</t>
    </r>
  </si>
  <si>
    <r>
      <t xml:space="preserve">China </t>
    </r>
    <r>
      <rPr>
        <sz val="10"/>
        <color theme="1"/>
        <rFont val="Porsche Next TT"/>
        <family val="2"/>
      </rPr>
      <t>(including Hong Kong)</t>
    </r>
  </si>
  <si>
    <r>
      <t xml:space="preserve">Europe </t>
    </r>
    <r>
      <rPr>
        <sz val="10"/>
        <color theme="1"/>
        <rFont val="Porsche Next TT"/>
        <family val="2"/>
      </rPr>
      <t>(excluding Germany)</t>
    </r>
  </si>
  <si>
    <t>Overseas and Emerging Markets</t>
  </si>
  <si>
    <t>FY 2022</t>
  </si>
  <si>
    <t>Q1-Q3 2022</t>
  </si>
  <si>
    <t>Q1-Q2 2022</t>
  </si>
  <si>
    <t>Vehicle sales</t>
  </si>
  <si>
    <t>911</t>
  </si>
  <si>
    <t>718</t>
  </si>
  <si>
    <t>Cayenne</t>
  </si>
  <si>
    <t>Panamera</t>
  </si>
  <si>
    <t>Macan</t>
  </si>
  <si>
    <t>Macan ICE</t>
  </si>
  <si>
    <t>Macan BEV</t>
  </si>
  <si>
    <t>Taycan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</si>
</sst>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
    <numFmt numFmtId="165" formatCode="0.0"/>
    <numFmt numFmtId="166" formatCode="_-* #,##0_-;\-* #,##0_-;_-* &quot;-&quot;??_-;_-@_-"/>
    <numFmt numFmtId="167" formatCode="0.0%"/>
  </numFmts>
  <fonts count="24">
    <font>
      <sz val="11"/>
      <color theme="1"/>
      <name val="Calibri"/>
      <family val="2"/>
      <scheme val="minor"/>
    </font>
    <font>
      <sz val="11"/>
      <color theme="1"/>
      <name val="Calibri"/>
      <family val="2"/>
      <scheme val="minor"/>
    </font>
    <font>
      <sz val="11"/>
      <color theme="1"/>
      <name val="Porsche Franklin Gothic Cond"/>
      <family val="2"/>
    </font>
    <font>
      <sz val="12"/>
      <name val="Arial"/>
      <family val="2"/>
    </font>
    <font>
      <b/>
      <sz val="11"/>
      <color theme="1"/>
      <name val="Porsche Next TT"/>
      <family val="2"/>
    </font>
    <font>
      <sz val="11"/>
      <color theme="1"/>
      <name val="Porsche Next TT"/>
      <family val="2"/>
    </font>
    <font>
      <sz val="10"/>
      <color theme="1"/>
      <name val="Porsche Next TT"/>
      <family val="2"/>
    </font>
    <font>
      <sz val="10"/>
      <color rgb="FF000000"/>
      <name val="Porsche Next TT"/>
      <family val="2"/>
    </font>
    <font>
      <sz val="10"/>
      <name val="Arial"/>
      <family val="2"/>
    </font>
    <font>
      <sz val="11"/>
      <name val="Calibri"/>
      <family val="2"/>
      <scheme val="minor"/>
    </font>
    <font>
      <sz val="11"/>
      <color theme="0"/>
      <name val="Calibri"/>
      <family val="2"/>
      <scheme val="minor"/>
    </font>
    <font>
      <b/>
      <sz val="11"/>
      <color theme="0"/>
      <name val="Calibri"/>
      <family val="2"/>
      <scheme val="minor"/>
    </font>
    <font>
      <b/>
      <sz val="11"/>
      <name val="Calibri"/>
      <family val="2"/>
      <scheme val="minor"/>
    </font>
    <font>
      <sz val="11"/>
      <color theme="1"/>
      <name val="Calibri"/>
      <family val="2"/>
    </font>
    <font>
      <sz val="11"/>
      <color rgb="FF000000"/>
      <name val="Porsche Next TT"/>
      <family val="2"/>
    </font>
    <font>
      <b/>
      <sz val="11"/>
      <color rgb="FF000000"/>
      <name val="Porsche Next TT"/>
      <family val="2"/>
    </font>
    <font>
      <b/>
      <sz val="11"/>
      <name val="Calibri"/>
      <family val="2"/>
    </font>
    <font>
      <sz val="11"/>
      <color rgb="FFFF0000"/>
      <name val="Porsche Next TT"/>
      <family val="2"/>
    </font>
    <font>
      <b/>
      <sz val="11"/>
      <color rgb="FFFF0000"/>
      <name val="Porsche Next TT"/>
      <family val="2"/>
    </font>
    <font>
      <sz val="11"/>
      <name val="Porsche Next TT"/>
      <family val="2"/>
    </font>
    <font>
      <b/>
      <sz val="10"/>
      <color rgb="FF000000"/>
      <name val="Porsche Next TT"/>
      <family val="2"/>
    </font>
    <font>
      <b/>
      <sz val="10"/>
      <color theme="1"/>
      <name val="Porsche Next TT"/>
      <family val="2"/>
    </font>
    <font>
      <i/>
      <sz val="10"/>
      <color theme="1"/>
      <name val="Porsche Next TT"/>
      <family val="2"/>
    </font>
    <font>
      <i/>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bgColor rgb="FF000000"/>
      </patternFill>
    </fill>
    <fill>
      <patternFill patternType="solid">
        <fgColor theme="0" tint="-4.9989318521683403E-2"/>
        <bgColor rgb="FF000000"/>
      </patternFill>
    </fill>
  </fills>
  <borders count="21">
    <border>
      <left/>
      <right/>
      <top/>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1"/>
      </bottom>
      <diagonal/>
    </border>
    <border>
      <left style="thin">
        <color theme="0"/>
      </left>
      <right/>
      <top/>
      <bottom style="thin">
        <color theme="0"/>
      </bottom>
      <diagonal/>
    </border>
    <border>
      <left style="thin">
        <color theme="0"/>
      </left>
      <right/>
      <top style="thin">
        <color theme="0"/>
      </top>
      <bottom style="thin">
        <color theme="1"/>
      </bottom>
      <diagonal/>
    </border>
    <border>
      <left/>
      <right style="thin">
        <color theme="0"/>
      </right>
      <top style="thin">
        <color theme="0"/>
      </top>
      <bottom style="thin">
        <color indexed="64"/>
      </bottom>
      <diagonal/>
    </border>
    <border>
      <left style="thin">
        <color theme="0"/>
      </left>
      <right/>
      <top style="thin">
        <color theme="0"/>
      </top>
      <bottom/>
      <diagonal/>
    </border>
    <border>
      <left/>
      <right/>
      <top style="thin">
        <color theme="0"/>
      </top>
      <bottom style="thin">
        <color theme="1"/>
      </bottom>
      <diagonal/>
    </border>
    <border>
      <left/>
      <right style="thin">
        <color theme="0"/>
      </right>
      <top style="thin">
        <color theme="0"/>
      </top>
      <bottom/>
      <diagonal/>
    </border>
    <border>
      <left/>
      <right style="thin">
        <color theme="0"/>
      </right>
      <top style="thin">
        <color theme="0"/>
      </top>
      <bottom style="medium">
        <color rgb="FFC00000"/>
      </bottom>
      <diagonal/>
    </border>
    <border>
      <left style="thin">
        <color theme="0"/>
      </left>
      <right/>
      <top/>
      <bottom/>
      <diagonal/>
    </border>
    <border>
      <left/>
      <right/>
      <top/>
      <bottom style="thin">
        <color indexed="64"/>
      </bottom>
      <diagonal/>
    </border>
    <border>
      <left style="thin">
        <color theme="0"/>
      </left>
      <right/>
      <top style="thin">
        <color theme="0"/>
      </top>
      <bottom style="medium">
        <color rgb="FFC00000"/>
      </bottom>
      <diagonal/>
    </border>
    <border>
      <left/>
      <right/>
      <top style="thin">
        <color theme="0"/>
      </top>
      <bottom style="medium">
        <color rgb="FFC00000"/>
      </bottom>
      <diagonal/>
    </border>
    <border>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theme="0"/>
      </left>
      <right style="thin">
        <color rgb="FFFFFFFF"/>
      </right>
      <top style="thin">
        <color rgb="FFFFFFFF"/>
      </top>
      <bottom style="thin">
        <color indexed="64"/>
      </bottom>
      <diagonal/>
    </border>
    <border>
      <left style="thin">
        <color theme="0"/>
      </left>
      <right style="thin">
        <color theme="0"/>
      </right>
      <top style="thin">
        <color rgb="FFFFFFFF"/>
      </top>
      <bottom style="thin">
        <color indexed="64"/>
      </bottom>
      <diagonal/>
    </border>
    <border>
      <left style="thin">
        <color theme="0"/>
      </left>
      <right style="thin">
        <color rgb="FFFFFFFF"/>
      </right>
      <top style="thin">
        <color rgb="FFFFFFFF"/>
      </top>
      <bottom style="medium">
        <color rgb="FFC00000"/>
      </bottom>
      <diagonal/>
    </border>
  </borders>
  <cellStyleXfs count="8">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9" fontId="1" fillId="0" borderId="0" applyFont="0" applyFill="0" applyBorder="0" applyAlignment="0" applyProtection="0"/>
    <xf numFmtId="0" fontId="8" fillId="0" borderId="0"/>
    <xf numFmtId="0" fontId="9" fillId="0" borderId="0"/>
    <xf numFmtId="0" fontId="1" fillId="0" borderId="0"/>
  </cellStyleXfs>
  <cellXfs count="144">
    <xf numFmtId="0" fontId="0" fillId="0" borderId="0" xfId="0"/>
    <xf numFmtId="0" fontId="0" fillId="2" borderId="0" xfId="0" applyFill="1"/>
    <xf numFmtId="14" fontId="4" fillId="2" borderId="1" xfId="0" quotePrefix="1" applyNumberFormat="1" applyFont="1" applyFill="1" applyBorder="1" applyAlignment="1">
      <alignment horizontal="right"/>
    </xf>
    <xf numFmtId="0" fontId="4" fillId="2" borderId="2" xfId="0" applyFont="1" applyFill="1" applyBorder="1" applyAlignment="1" applyProtection="1">
      <alignment horizontal="left" vertical="center"/>
      <protection hidden="1"/>
    </xf>
    <xf numFmtId="164" fontId="4" fillId="2" borderId="0" xfId="3" applyNumberFormat="1" applyFont="1" applyFill="1" applyBorder="1" applyAlignment="1" applyProtection="1">
      <alignment horizontal="right" vertical="center"/>
      <protection hidden="1"/>
    </xf>
    <xf numFmtId="165" fontId="4" fillId="2" borderId="0" xfId="3" applyNumberFormat="1" applyFont="1" applyFill="1" applyBorder="1" applyAlignment="1" applyProtection="1">
      <alignment horizontal="right" vertical="center"/>
      <protection hidden="1"/>
    </xf>
    <xf numFmtId="164" fontId="4" fillId="2" borderId="0" xfId="0" applyNumberFormat="1" applyFont="1" applyFill="1" applyAlignment="1" applyProtection="1">
      <alignment horizontal="right" vertical="center"/>
      <protection hidden="1"/>
    </xf>
    <xf numFmtId="165" fontId="4" fillId="2" borderId="0" xfId="0" applyNumberFormat="1"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hidden="1"/>
    </xf>
    <xf numFmtId="164" fontId="5" fillId="2" borderId="0" xfId="3" applyNumberFormat="1" applyFont="1" applyFill="1" applyBorder="1" applyAlignment="1" applyProtection="1">
      <alignment horizontal="right" vertical="center"/>
      <protection hidden="1"/>
    </xf>
    <xf numFmtId="165" fontId="5" fillId="2" borderId="0" xfId="3" applyNumberFormat="1" applyFont="1" applyFill="1" applyBorder="1" applyAlignment="1" applyProtection="1">
      <alignment horizontal="right" vertical="center"/>
      <protection hidden="1"/>
    </xf>
    <xf numFmtId="164" fontId="5" fillId="2" borderId="0" xfId="0" applyNumberFormat="1" applyFont="1" applyFill="1" applyAlignment="1" applyProtection="1">
      <alignment horizontal="right" vertical="center"/>
      <protection hidden="1"/>
    </xf>
    <xf numFmtId="165" fontId="5" fillId="2" borderId="0" xfId="0" applyNumberFormat="1" applyFont="1" applyFill="1" applyAlignment="1" applyProtection="1">
      <alignment horizontal="right" vertical="center"/>
      <protection hidden="1"/>
    </xf>
    <xf numFmtId="0" fontId="4" fillId="2" borderId="0" xfId="3" applyNumberFormat="1" applyFont="1" applyFill="1" applyBorder="1" applyAlignment="1" applyProtection="1">
      <alignment horizontal="right" vertical="center"/>
      <protection hidden="1"/>
    </xf>
    <xf numFmtId="0" fontId="5" fillId="2" borderId="0" xfId="3" applyNumberFormat="1" applyFont="1" applyFill="1" applyBorder="1" applyAlignment="1" applyProtection="1">
      <alignment horizontal="right" vertical="center"/>
      <protection hidden="1"/>
    </xf>
    <xf numFmtId="14" fontId="4" fillId="2" borderId="3" xfId="0" quotePrefix="1" applyNumberFormat="1" applyFont="1" applyFill="1" applyBorder="1" applyAlignment="1">
      <alignment horizontal="right"/>
    </xf>
    <xf numFmtId="0" fontId="4" fillId="2" borderId="3" xfId="0" applyFont="1" applyFill="1" applyBorder="1"/>
    <xf numFmtId="0" fontId="4"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4" fillId="2" borderId="0" xfId="0" applyFont="1" applyFill="1"/>
    <xf numFmtId="0" fontId="4" fillId="2" borderId="0" xfId="0" applyFont="1" applyFill="1" applyAlignment="1">
      <alignment horizontal="right" wrapText="1"/>
    </xf>
    <xf numFmtId="14" fontId="4" fillId="2" borderId="4" xfId="0" quotePrefix="1" applyNumberFormat="1" applyFont="1" applyFill="1" applyBorder="1" applyAlignment="1">
      <alignment horizontal="right"/>
    </xf>
    <xf numFmtId="0" fontId="4" fillId="2" borderId="5" xfId="0" applyFont="1" applyFill="1" applyBorder="1" applyAlignment="1" applyProtection="1">
      <alignment horizontal="left" vertical="center"/>
      <protection hidden="1"/>
    </xf>
    <xf numFmtId="166" fontId="4" fillId="2" borderId="0" xfId="1" applyNumberFormat="1" applyFont="1" applyFill="1" applyBorder="1" applyAlignment="1" applyProtection="1">
      <alignment horizontal="right" vertical="center"/>
      <protection hidden="1"/>
    </xf>
    <xf numFmtId="3" fontId="4" fillId="2" borderId="0" xfId="0" applyNumberFormat="1" applyFont="1" applyFill="1" applyAlignment="1" applyProtection="1">
      <alignment horizontal="right" vertical="center"/>
      <protection hidden="1"/>
    </xf>
    <xf numFmtId="0" fontId="6" fillId="2" borderId="1" xfId="0" applyFont="1" applyFill="1" applyBorder="1"/>
    <xf numFmtId="0" fontId="6" fillId="2" borderId="6" xfId="0" applyFont="1" applyFill="1" applyBorder="1"/>
    <xf numFmtId="14" fontId="4" fillId="2" borderId="7" xfId="0" quotePrefix="1" applyNumberFormat="1" applyFont="1" applyFill="1" applyBorder="1" applyAlignment="1">
      <alignment horizontal="right"/>
    </xf>
    <xf numFmtId="14" fontId="4" fillId="2" borderId="0" xfId="0" quotePrefix="1" applyNumberFormat="1" applyFont="1" applyFill="1" applyAlignment="1">
      <alignment horizontal="right"/>
    </xf>
    <xf numFmtId="0" fontId="4" fillId="2" borderId="2" xfId="0" applyFont="1" applyFill="1" applyBorder="1" applyAlignment="1" applyProtection="1">
      <alignment horizontal="left" vertical="center" wrapText="1"/>
      <protection hidden="1"/>
    </xf>
    <xf numFmtId="3" fontId="5" fillId="2" borderId="0" xfId="0" applyNumberFormat="1" applyFont="1" applyFill="1" applyAlignment="1" applyProtection="1">
      <alignment horizontal="right" vertical="center"/>
      <protection hidden="1"/>
    </xf>
    <xf numFmtId="166" fontId="5" fillId="2" borderId="0" xfId="1" applyNumberFormat="1" applyFont="1" applyFill="1" applyBorder="1" applyAlignment="1" applyProtection="1">
      <alignment horizontal="right" vertical="center"/>
      <protection hidden="1"/>
    </xf>
    <xf numFmtId="3" fontId="0" fillId="2" borderId="0" xfId="0" applyNumberFormat="1" applyFill="1"/>
    <xf numFmtId="2" fontId="5" fillId="2" borderId="0" xfId="3" applyNumberFormat="1" applyFont="1" applyFill="1" applyBorder="1" applyAlignment="1" applyProtection="1">
      <alignment horizontal="right" vertical="center"/>
      <protection hidden="1"/>
    </xf>
    <xf numFmtId="0" fontId="7" fillId="3" borderId="0" xfId="0" applyFont="1" applyFill="1"/>
    <xf numFmtId="0" fontId="6" fillId="2" borderId="3" xfId="0" applyFont="1" applyFill="1" applyBorder="1"/>
    <xf numFmtId="167" fontId="7" fillId="3" borderId="0" xfId="4" applyNumberFormat="1" applyFont="1" applyFill="1"/>
    <xf numFmtId="0" fontId="2" fillId="0" borderId="0" xfId="0" applyFont="1"/>
    <xf numFmtId="2" fontId="0" fillId="2" borderId="0" xfId="0" applyNumberFormat="1" applyFill="1"/>
    <xf numFmtId="14" fontId="4" fillId="2" borderId="0" xfId="0" applyNumberFormat="1" applyFont="1" applyFill="1" applyAlignment="1">
      <alignment horizontal="right" wrapText="1"/>
    </xf>
    <xf numFmtId="0" fontId="4" fillId="2" borderId="0" xfId="0" quotePrefix="1" applyFont="1" applyFill="1" applyAlignment="1">
      <alignment horizontal="right"/>
    </xf>
    <xf numFmtId="4" fontId="5" fillId="2" borderId="0" xfId="3" applyNumberFormat="1" applyFont="1" applyFill="1" applyBorder="1" applyAlignment="1" applyProtection="1">
      <alignment horizontal="right" vertical="center"/>
      <protection hidden="1"/>
    </xf>
    <xf numFmtId="0" fontId="4" fillId="2" borderId="3" xfId="0" quotePrefix="1" applyFont="1" applyFill="1" applyBorder="1" applyAlignment="1">
      <alignment horizontal="right"/>
    </xf>
    <xf numFmtId="0" fontId="5" fillId="2" borderId="0" xfId="1" applyNumberFormat="1" applyFont="1" applyFill="1" applyBorder="1" applyAlignment="1" applyProtection="1">
      <alignment horizontal="right" vertical="center"/>
      <protection hidden="1"/>
    </xf>
    <xf numFmtId="0" fontId="4" fillId="2" borderId="0" xfId="1" applyNumberFormat="1" applyFont="1" applyFill="1" applyBorder="1" applyAlignment="1" applyProtection="1">
      <alignment horizontal="right" vertical="center"/>
      <protection hidden="1"/>
    </xf>
    <xf numFmtId="3" fontId="4" fillId="2" borderId="0" xfId="1" applyNumberFormat="1" applyFont="1" applyFill="1" applyBorder="1" applyAlignment="1" applyProtection="1">
      <alignment horizontal="right" vertical="center"/>
      <protection hidden="1"/>
    </xf>
    <xf numFmtId="10" fontId="0" fillId="2" borderId="0" xfId="0" applyNumberFormat="1" applyFill="1"/>
    <xf numFmtId="10" fontId="0" fillId="2" borderId="0" xfId="4" applyNumberFormat="1" applyFont="1" applyFill="1"/>
    <xf numFmtId="3" fontId="4" fillId="2" borderId="0" xfId="1" applyNumberFormat="1" applyFont="1" applyFill="1" applyAlignment="1" applyProtection="1">
      <alignment horizontal="right" vertical="center"/>
      <protection hidden="1"/>
    </xf>
    <xf numFmtId="165" fontId="4" fillId="4" borderId="0" xfId="3" applyNumberFormat="1" applyFont="1" applyFill="1" applyBorder="1" applyAlignment="1" applyProtection="1">
      <alignment horizontal="right" vertical="center"/>
      <protection hidden="1"/>
    </xf>
    <xf numFmtId="165" fontId="5" fillId="4" borderId="0" xfId="3" applyNumberFormat="1" applyFont="1" applyFill="1" applyBorder="1" applyAlignment="1" applyProtection="1">
      <alignment horizontal="right" vertical="center"/>
      <protection hidden="1"/>
    </xf>
    <xf numFmtId="14" fontId="4" fillId="2" borderId="8" xfId="0" applyNumberFormat="1" applyFont="1" applyFill="1" applyBorder="1" applyAlignment="1">
      <alignment horizontal="right" wrapText="1"/>
    </xf>
    <xf numFmtId="14" fontId="4" fillId="2" borderId="9" xfId="0" quotePrefix="1" applyNumberFormat="1" applyFont="1" applyFill="1" applyBorder="1" applyAlignment="1">
      <alignment horizontal="right"/>
    </xf>
    <xf numFmtId="0" fontId="11" fillId="2" borderId="0" xfId="0" applyFont="1" applyFill="1"/>
    <xf numFmtId="0" fontId="10" fillId="2" borderId="0" xfId="0" applyFont="1" applyFill="1"/>
    <xf numFmtId="0" fontId="12" fillId="2" borderId="0" xfId="0" applyFont="1" applyFill="1"/>
    <xf numFmtId="0" fontId="9" fillId="2" borderId="0" xfId="0" applyFont="1" applyFill="1"/>
    <xf numFmtId="0" fontId="4" fillId="2" borderId="12" xfId="0" applyFont="1" applyFill="1" applyBorder="1" applyAlignment="1">
      <alignment horizontal="right" wrapText="1"/>
    </xf>
    <xf numFmtId="164" fontId="4" fillId="5" borderId="0" xfId="3" applyNumberFormat="1" applyFont="1" applyFill="1" applyBorder="1" applyAlignment="1" applyProtection="1">
      <alignment horizontal="right" vertical="center"/>
      <protection hidden="1"/>
    </xf>
    <xf numFmtId="164" fontId="5" fillId="5" borderId="0" xfId="3" applyNumberFormat="1" applyFont="1" applyFill="1" applyBorder="1" applyAlignment="1" applyProtection="1">
      <alignment horizontal="right" vertical="center"/>
      <protection hidden="1"/>
    </xf>
    <xf numFmtId="2" fontId="5" fillId="5" borderId="0" xfId="3" applyNumberFormat="1" applyFont="1" applyFill="1" applyBorder="1" applyAlignment="1" applyProtection="1">
      <alignment horizontal="right" vertical="center"/>
      <protection hidden="1"/>
    </xf>
    <xf numFmtId="14" fontId="4" fillId="2" borderId="13" xfId="0" quotePrefix="1" applyNumberFormat="1" applyFont="1" applyFill="1" applyBorder="1" applyAlignment="1">
      <alignment horizontal="right"/>
    </xf>
    <xf numFmtId="14" fontId="4" fillId="5" borderId="11" xfId="0" quotePrefix="1" applyNumberFormat="1" applyFont="1" applyFill="1" applyBorder="1" applyAlignment="1">
      <alignment horizontal="right"/>
    </xf>
    <xf numFmtId="14" fontId="4" fillId="5" borderId="14" xfId="0" quotePrefix="1" applyNumberFormat="1" applyFont="1" applyFill="1" applyBorder="1" applyAlignment="1">
      <alignment horizontal="right"/>
    </xf>
    <xf numFmtId="14" fontId="4" fillId="5" borderId="15" xfId="0" quotePrefix="1" applyNumberFormat="1" applyFont="1" applyFill="1" applyBorder="1" applyAlignment="1">
      <alignment horizontal="right"/>
    </xf>
    <xf numFmtId="166" fontId="14" fillId="3" borderId="0" xfId="1" applyNumberFormat="1" applyFont="1" applyFill="1" applyBorder="1" applyAlignment="1" applyProtection="1">
      <alignment horizontal="right" vertical="center"/>
      <protection hidden="1"/>
    </xf>
    <xf numFmtId="166" fontId="15" fillId="3" borderId="0" xfId="1" applyNumberFormat="1" applyFont="1" applyFill="1" applyBorder="1" applyAlignment="1" applyProtection="1">
      <alignment horizontal="right" vertical="center"/>
      <protection hidden="1"/>
    </xf>
    <xf numFmtId="164" fontId="14" fillId="3" borderId="0" xfId="3" applyNumberFormat="1" applyFont="1" applyFill="1" applyBorder="1" applyAlignment="1" applyProtection="1">
      <alignment horizontal="right" vertical="center"/>
      <protection hidden="1"/>
    </xf>
    <xf numFmtId="164" fontId="15" fillId="3" borderId="0" xfId="3" applyNumberFormat="1" applyFont="1" applyFill="1" applyBorder="1" applyAlignment="1" applyProtection="1">
      <alignment horizontal="right" vertical="center"/>
      <protection hidden="1"/>
    </xf>
    <xf numFmtId="164" fontId="14" fillId="3" borderId="0" xfId="1" applyNumberFormat="1" applyFont="1" applyFill="1" applyBorder="1" applyAlignment="1" applyProtection="1">
      <alignment horizontal="right" vertical="center"/>
      <protection hidden="1"/>
    </xf>
    <xf numFmtId="164" fontId="15" fillId="3" borderId="0" xfId="1" applyNumberFormat="1" applyFont="1" applyFill="1" applyBorder="1" applyAlignment="1" applyProtection="1">
      <alignment horizontal="right" vertical="center"/>
      <protection hidden="1"/>
    </xf>
    <xf numFmtId="164" fontId="14" fillId="6" borderId="0" xfId="3" applyNumberFormat="1" applyFont="1" applyFill="1" applyBorder="1" applyAlignment="1" applyProtection="1">
      <alignment horizontal="right" vertical="center"/>
      <protection hidden="1"/>
    </xf>
    <xf numFmtId="164" fontId="15" fillId="6" borderId="0" xfId="3" applyNumberFormat="1" applyFont="1" applyFill="1" applyBorder="1" applyAlignment="1" applyProtection="1">
      <alignment horizontal="right" vertical="center"/>
      <protection hidden="1"/>
    </xf>
    <xf numFmtId="3" fontId="4" fillId="5" borderId="0" xfId="0" applyNumberFormat="1" applyFont="1" applyFill="1" applyAlignment="1" applyProtection="1">
      <alignment horizontal="right" vertical="center"/>
      <protection hidden="1"/>
    </xf>
    <xf numFmtId="3" fontId="5" fillId="5" borderId="0" xfId="0" applyNumberFormat="1" applyFont="1" applyFill="1" applyAlignment="1" applyProtection="1">
      <alignment horizontal="right" vertical="center"/>
      <protection hidden="1"/>
    </xf>
    <xf numFmtId="3" fontId="15" fillId="3" borderId="0" xfId="1" applyNumberFormat="1" applyFont="1" applyFill="1" applyBorder="1" applyAlignment="1" applyProtection="1">
      <alignment horizontal="right" vertical="center"/>
      <protection hidden="1"/>
    </xf>
    <xf numFmtId="3" fontId="14" fillId="3" borderId="0" xfId="1" applyNumberFormat="1" applyFont="1" applyFill="1" applyBorder="1" applyAlignment="1" applyProtection="1">
      <alignment horizontal="right" vertical="center"/>
      <protection hidden="1"/>
    </xf>
    <xf numFmtId="3" fontId="15" fillId="3" borderId="0" xfId="3" applyNumberFormat="1" applyFont="1" applyFill="1" applyBorder="1" applyAlignment="1" applyProtection="1">
      <alignment horizontal="right" vertical="center"/>
      <protection hidden="1"/>
    </xf>
    <xf numFmtId="3" fontId="15" fillId="3" borderId="0" xfId="0" applyNumberFormat="1" applyFont="1" applyFill="1" applyAlignment="1" applyProtection="1">
      <alignment horizontal="right" vertical="center"/>
      <protection hidden="1"/>
    </xf>
    <xf numFmtId="3" fontId="14" fillId="3" borderId="0" xfId="0" applyNumberFormat="1" applyFont="1" applyFill="1" applyAlignment="1" applyProtection="1">
      <alignment horizontal="right" vertical="center"/>
      <protection hidden="1"/>
    </xf>
    <xf numFmtId="0" fontId="15" fillId="3" borderId="0" xfId="0" applyFont="1" applyFill="1" applyAlignment="1" applyProtection="1">
      <alignment horizontal="left" vertical="center"/>
      <protection hidden="1"/>
    </xf>
    <xf numFmtId="0" fontId="4" fillId="2" borderId="8" xfId="0" applyFont="1" applyFill="1" applyBorder="1"/>
    <xf numFmtId="0" fontId="4" fillId="2" borderId="10" xfId="0" applyFont="1" applyFill="1" applyBorder="1"/>
    <xf numFmtId="0" fontId="13" fillId="3" borderId="0" xfId="0" applyFont="1" applyFill="1"/>
    <xf numFmtId="0" fontId="16" fillId="3" borderId="0" xfId="0" applyFont="1" applyFill="1"/>
    <xf numFmtId="14" fontId="15" fillId="3" borderId="16" xfId="0" quotePrefix="1" applyNumberFormat="1" applyFont="1" applyFill="1" applyBorder="1" applyAlignment="1">
      <alignment horizontal="right"/>
    </xf>
    <xf numFmtId="14" fontId="15" fillId="3" borderId="17" xfId="0" quotePrefix="1" applyNumberFormat="1" applyFont="1" applyFill="1" applyBorder="1" applyAlignment="1">
      <alignment horizontal="right"/>
    </xf>
    <xf numFmtId="0" fontId="13" fillId="8" borderId="0" xfId="0" applyFont="1" applyFill="1"/>
    <xf numFmtId="0" fontId="13" fillId="7" borderId="0" xfId="0" applyFont="1" applyFill="1"/>
    <xf numFmtId="0" fontId="15" fillId="7" borderId="0" xfId="0" applyFont="1" applyFill="1" applyAlignment="1" applyProtection="1">
      <alignment horizontal="left" vertical="center"/>
      <protection hidden="1"/>
    </xf>
    <xf numFmtId="14" fontId="15" fillId="7" borderId="17" xfId="0" quotePrefix="1" applyNumberFormat="1" applyFont="1" applyFill="1" applyBorder="1" applyAlignment="1">
      <alignment horizontal="right"/>
    </xf>
    <xf numFmtId="14" fontId="15" fillId="7" borderId="19" xfId="0" quotePrefix="1" applyNumberFormat="1" applyFont="1" applyFill="1" applyBorder="1" applyAlignment="1">
      <alignment horizontal="right"/>
    </xf>
    <xf numFmtId="14" fontId="15" fillId="8" borderId="20" xfId="0" quotePrefix="1" applyNumberFormat="1" applyFont="1" applyFill="1" applyBorder="1" applyAlignment="1">
      <alignment horizontal="right"/>
    </xf>
    <xf numFmtId="14" fontId="15" fillId="7" borderId="18" xfId="0" quotePrefix="1" applyNumberFormat="1" applyFont="1" applyFill="1" applyBorder="1" applyAlignment="1">
      <alignment horizontal="right"/>
    </xf>
    <xf numFmtId="166" fontId="14" fillId="7" borderId="0" xfId="1" applyNumberFormat="1" applyFont="1" applyFill="1" applyBorder="1" applyAlignment="1" applyProtection="1">
      <alignment horizontal="right" vertical="center"/>
      <protection hidden="1"/>
    </xf>
    <xf numFmtId="166" fontId="15" fillId="7" borderId="0" xfId="1" applyNumberFormat="1" applyFont="1" applyFill="1" applyBorder="1" applyAlignment="1" applyProtection="1">
      <alignment horizontal="right" vertical="center"/>
      <protection hidden="1"/>
    </xf>
    <xf numFmtId="0" fontId="18" fillId="2" borderId="0" xfId="0" applyFont="1" applyFill="1" applyAlignment="1" applyProtection="1">
      <alignment horizontal="left" vertical="center"/>
      <protection hidden="1"/>
    </xf>
    <xf numFmtId="0" fontId="17" fillId="2" borderId="0" xfId="0" applyFont="1" applyFill="1" applyAlignment="1" applyProtection="1">
      <alignment horizontal="left" vertical="center"/>
      <protection hidden="1"/>
    </xf>
    <xf numFmtId="4" fontId="5" fillId="5" borderId="0" xfId="3" applyNumberFormat="1" applyFont="1" applyFill="1" applyBorder="1" applyAlignment="1" applyProtection="1">
      <alignment horizontal="right" vertical="center"/>
      <protection hidden="1"/>
    </xf>
    <xf numFmtId="164" fontId="19" fillId="6" borderId="0" xfId="3" applyNumberFormat="1" applyFont="1" applyFill="1" applyBorder="1" applyAlignment="1" applyProtection="1">
      <alignment horizontal="right" vertical="center"/>
      <protection hidden="1"/>
    </xf>
    <xf numFmtId="0" fontId="20" fillId="0" borderId="0" xfId="0" applyFont="1"/>
    <xf numFmtId="164" fontId="5" fillId="3" borderId="0" xfId="1" applyNumberFormat="1" applyFont="1" applyFill="1" applyBorder="1" applyAlignment="1" applyProtection="1">
      <alignment horizontal="right" vertical="center"/>
      <protection hidden="1"/>
    </xf>
    <xf numFmtId="164" fontId="4" fillId="3" borderId="0" xfId="1" applyNumberFormat="1" applyFont="1" applyFill="1" applyBorder="1" applyAlignment="1" applyProtection="1">
      <alignment horizontal="right" vertical="center"/>
      <protection hidden="1"/>
    </xf>
    <xf numFmtId="166" fontId="4" fillId="2" borderId="0" xfId="1" applyNumberFormat="1" applyFont="1" applyFill="1" applyBorder="1" applyAlignment="1" applyProtection="1">
      <alignment horizontal="right"/>
      <protection hidden="1"/>
    </xf>
    <xf numFmtId="0" fontId="4" fillId="2" borderId="0" xfId="0" applyFont="1" applyFill="1" applyAlignment="1" applyProtection="1">
      <alignment horizontal="left"/>
      <protection hidden="1"/>
    </xf>
    <xf numFmtId="0" fontId="4" fillId="2" borderId="0" xfId="3" applyNumberFormat="1" applyFont="1" applyFill="1" applyBorder="1" applyAlignment="1" applyProtection="1">
      <alignment horizontal="right"/>
      <protection hidden="1"/>
    </xf>
    <xf numFmtId="165" fontId="4" fillId="2" borderId="0" xfId="3" applyNumberFormat="1" applyFont="1" applyFill="1" applyBorder="1" applyAlignment="1" applyProtection="1">
      <alignment horizontal="right"/>
      <protection hidden="1"/>
    </xf>
    <xf numFmtId="164" fontId="4" fillId="2" borderId="0" xfId="3" applyNumberFormat="1" applyFont="1" applyFill="1" applyBorder="1" applyAlignment="1" applyProtection="1">
      <alignment horizontal="right"/>
      <protection hidden="1"/>
    </xf>
    <xf numFmtId="164" fontId="4" fillId="2" borderId="0" xfId="0" applyNumberFormat="1" applyFont="1" applyFill="1" applyAlignment="1" applyProtection="1">
      <alignment horizontal="right"/>
      <protection hidden="1"/>
    </xf>
    <xf numFmtId="0" fontId="5" fillId="2" borderId="0" xfId="0" applyFont="1" applyFill="1" applyAlignment="1" applyProtection="1">
      <alignment horizontal="left"/>
      <protection hidden="1"/>
    </xf>
    <xf numFmtId="0" fontId="5" fillId="2" borderId="0" xfId="3" applyNumberFormat="1" applyFont="1" applyFill="1" applyBorder="1" applyAlignment="1" applyProtection="1">
      <alignment horizontal="right"/>
      <protection hidden="1"/>
    </xf>
    <xf numFmtId="165" fontId="5" fillId="2" borderId="0" xfId="3" applyNumberFormat="1" applyFont="1" applyFill="1" applyBorder="1" applyAlignment="1" applyProtection="1">
      <alignment horizontal="right"/>
      <protection hidden="1"/>
    </xf>
    <xf numFmtId="164" fontId="5" fillId="2" borderId="0" xfId="3" applyNumberFormat="1" applyFont="1" applyFill="1" applyBorder="1" applyAlignment="1" applyProtection="1">
      <alignment horizontal="right"/>
      <protection hidden="1"/>
    </xf>
    <xf numFmtId="164" fontId="5" fillId="2" borderId="0" xfId="0" applyNumberFormat="1" applyFont="1" applyFill="1" applyAlignment="1" applyProtection="1">
      <alignment horizontal="right"/>
      <protection hidden="1"/>
    </xf>
    <xf numFmtId="166" fontId="5" fillId="2" borderId="0" xfId="1" applyNumberFormat="1" applyFont="1" applyFill="1" applyBorder="1" applyAlignment="1" applyProtection="1">
      <alignment horizontal="right"/>
      <protection hidden="1"/>
    </xf>
    <xf numFmtId="0" fontId="4" fillId="2" borderId="0" xfId="0" applyFont="1" applyFill="1" applyAlignment="1" applyProtection="1">
      <alignment horizontal="right"/>
      <protection hidden="1"/>
    </xf>
    <xf numFmtId="0" fontId="4" fillId="2" borderId="0" xfId="1" applyNumberFormat="1" applyFont="1" applyFill="1" applyBorder="1" applyAlignment="1" applyProtection="1">
      <alignment horizontal="right"/>
      <protection hidden="1"/>
    </xf>
    <xf numFmtId="0" fontId="5" fillId="2" borderId="0" xfId="1" applyNumberFormat="1" applyFont="1" applyFill="1" applyBorder="1" applyAlignment="1" applyProtection="1">
      <alignment horizontal="right"/>
      <protection hidden="1"/>
    </xf>
    <xf numFmtId="164" fontId="15" fillId="0" borderId="0" xfId="3" applyNumberFormat="1" applyFont="1" applyFill="1" applyBorder="1" applyAlignment="1" applyProtection="1">
      <alignment horizontal="right" vertical="center"/>
      <protection hidden="1"/>
    </xf>
    <xf numFmtId="164" fontId="0" fillId="2" borderId="0" xfId="0" applyNumberFormat="1" applyFill="1"/>
    <xf numFmtId="3" fontId="4" fillId="5" borderId="0" xfId="1" applyNumberFormat="1" applyFont="1" applyFill="1" applyAlignment="1" applyProtection="1">
      <alignment horizontal="right" vertical="center"/>
      <protection hidden="1"/>
    </xf>
    <xf numFmtId="0" fontId="4" fillId="5" borderId="0" xfId="0" applyFont="1" applyFill="1" applyAlignment="1" applyProtection="1">
      <alignment horizontal="left" vertical="center"/>
      <protection hidden="1"/>
    </xf>
    <xf numFmtId="3" fontId="4" fillId="5" borderId="0" xfId="1" applyNumberFormat="1" applyFont="1" applyFill="1" applyAlignment="1" applyProtection="1">
      <alignment horizontal="right"/>
      <protection hidden="1"/>
    </xf>
    <xf numFmtId="0" fontId="4" fillId="5" borderId="0" xfId="0" applyFont="1" applyFill="1" applyAlignment="1" applyProtection="1">
      <alignment horizontal="left"/>
      <protection hidden="1"/>
    </xf>
    <xf numFmtId="3" fontId="4" fillId="5" borderId="0" xfId="0" applyNumberFormat="1" applyFont="1" applyFill="1" applyAlignment="1" applyProtection="1">
      <alignment horizontal="right"/>
      <protection hidden="1"/>
    </xf>
    <xf numFmtId="3" fontId="5" fillId="2" borderId="0" xfId="1" applyNumberFormat="1" applyFont="1" applyFill="1" applyAlignment="1" applyProtection="1">
      <alignment horizontal="right" vertical="center"/>
      <protection hidden="1"/>
    </xf>
    <xf numFmtId="3" fontId="5" fillId="5" borderId="0" xfId="0" applyNumberFormat="1" applyFont="1" applyFill="1" applyAlignment="1" applyProtection="1">
      <alignment horizontal="right"/>
      <protection hidden="1"/>
    </xf>
    <xf numFmtId="166" fontId="4" fillId="2" borderId="0" xfId="1" applyNumberFormat="1" applyFont="1" applyFill="1" applyAlignment="1" applyProtection="1">
      <alignment horizontal="right"/>
      <protection hidden="1"/>
    </xf>
    <xf numFmtId="166" fontId="4" fillId="5" borderId="0" xfId="1" applyNumberFormat="1" applyFont="1" applyFill="1" applyAlignment="1" applyProtection="1">
      <alignment horizontal="right"/>
      <protection hidden="1"/>
    </xf>
    <xf numFmtId="3" fontId="5" fillId="5" borderId="0" xfId="1" applyNumberFormat="1" applyFont="1" applyFill="1" applyAlignment="1" applyProtection="1">
      <alignment horizontal="right" vertical="center"/>
      <protection hidden="1"/>
    </xf>
    <xf numFmtId="3" fontId="4" fillId="5" borderId="0" xfId="0" applyNumberFormat="1" applyFont="1" applyFill="1" applyAlignment="1" applyProtection="1">
      <alignment horizontal="left" vertical="center"/>
      <protection hidden="1"/>
    </xf>
    <xf numFmtId="0" fontId="22" fillId="2" borderId="2" xfId="0" applyFont="1" applyFill="1" applyBorder="1" applyAlignment="1" applyProtection="1">
      <alignment horizontal="left" vertical="center"/>
      <protection hidden="1"/>
    </xf>
    <xf numFmtId="0" fontId="23" fillId="2" borderId="0" xfId="0" applyFont="1" applyFill="1"/>
    <xf numFmtId="3" fontId="22" fillId="2" borderId="0" xfId="1" applyNumberFormat="1" applyFont="1" applyFill="1" applyAlignment="1" applyProtection="1">
      <alignment horizontal="right" vertical="center"/>
      <protection hidden="1"/>
    </xf>
    <xf numFmtId="0" fontId="22" fillId="2" borderId="0" xfId="3" applyNumberFormat="1" applyFont="1" applyFill="1" applyBorder="1" applyAlignment="1" applyProtection="1">
      <alignment horizontal="right"/>
      <protection hidden="1"/>
    </xf>
    <xf numFmtId="0" fontId="22" fillId="2" borderId="0" xfId="1" applyNumberFormat="1" applyFont="1" applyFill="1" applyBorder="1" applyAlignment="1" applyProtection="1">
      <alignment horizontal="right"/>
      <protection hidden="1"/>
    </xf>
    <xf numFmtId="166" fontId="22" fillId="2" borderId="0" xfId="1" applyNumberFormat="1" applyFont="1" applyFill="1" applyBorder="1" applyAlignment="1" applyProtection="1">
      <alignment horizontal="right"/>
      <protection hidden="1"/>
    </xf>
    <xf numFmtId="3" fontId="22" fillId="5" borderId="0" xfId="0" applyNumberFormat="1" applyFont="1" applyFill="1" applyAlignment="1" applyProtection="1">
      <alignment horizontal="right"/>
      <protection hidden="1"/>
    </xf>
    <xf numFmtId="3" fontId="22" fillId="5" borderId="0" xfId="1" applyNumberFormat="1" applyFont="1" applyFill="1" applyAlignment="1" applyProtection="1">
      <alignment horizontal="right" vertical="center"/>
      <protection hidden="1"/>
    </xf>
    <xf numFmtId="167" fontId="4" fillId="4" borderId="0" xfId="3" applyNumberFormat="1" applyFont="1" applyFill="1" applyBorder="1" applyAlignment="1" applyProtection="1">
      <alignment horizontal="right" vertical="center"/>
      <protection hidden="1"/>
    </xf>
    <xf numFmtId="164" fontId="4" fillId="0" borderId="0" xfId="3" applyNumberFormat="1" applyFont="1" applyFill="1" applyBorder="1" applyAlignment="1" applyProtection="1">
      <alignment horizontal="right" vertical="center"/>
      <protection hidden="1"/>
    </xf>
    <xf numFmtId="167" fontId="5" fillId="4" borderId="0" xfId="3" applyNumberFormat="1" applyFont="1" applyFill="1" applyAlignment="1" applyProtection="1">
      <alignment horizontal="right" vertical="center"/>
      <protection hidden="1"/>
    </xf>
    <xf numFmtId="167" fontId="4" fillId="4" borderId="0" xfId="3" applyNumberFormat="1" applyFont="1" applyFill="1" applyAlignment="1" applyProtection="1">
      <alignment horizontal="right" vertical="center"/>
      <protection hidden="1"/>
    </xf>
    <xf numFmtId="164" fontId="14" fillId="6" borderId="0" xfId="3" applyNumberFormat="1" applyFont="1" applyFill="1" applyAlignment="1" applyProtection="1">
      <alignment horizontal="right" vertical="center"/>
      <protection hidden="1"/>
    </xf>
  </cellXfs>
  <cellStyles count="8">
    <cellStyle name="Comma" xfId="1" builtinId="3"/>
    <cellStyle name="Normal" xfId="0" builtinId="0"/>
    <cellStyle name="Percent" xfId="4" builtinId="5"/>
    <cellStyle name="Prozent 2" xfId="3" xr:uid="{A9072116-3AB5-4B86-ACA9-D844D6B47BAF}"/>
    <cellStyle name="Standard 2" xfId="6" xr:uid="{C758976E-4849-4A5D-9123-1534848FBDB2}"/>
    <cellStyle name="Standard 3" xfId="7" xr:uid="{7AC8CB7C-F5BA-4318-AF25-1AFAFF9947D2}"/>
    <cellStyle name="Standard 30" xfId="5" xr:uid="{1E8016A0-DC05-4D38-8759-4CF37897FA13}"/>
    <cellStyle name="Standard 4" xfId="2" xr:uid="{C7675DE1-DC73-4AE1-9271-47C2C1144AE1}"/>
  </cellStyles>
  <dxfs count="0"/>
  <tableStyles count="1" defaultTableStyle="TableStyleMedium2" defaultPivotStyle="PivotStyleLight16">
    <tableStyle name="Invisible" pivot="0" table="0" count="0" xr9:uid="{AD8A596F-0847-49EF-9242-BC6924D527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7.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8.jpe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9.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22167</xdr:rowOff>
    </xdr:from>
    <xdr:to>
      <xdr:col>20</xdr:col>
      <xdr:colOff>9036</xdr:colOff>
      <xdr:row>38</xdr:row>
      <xdr:rowOff>173144</xdr:rowOff>
    </xdr:to>
    <xdr:pic>
      <xdr:nvPicPr>
        <xdr:cNvPr id="7" name="Grafik 6">
          <a:extLst>
            <a:ext uri="{FF2B5EF4-FFF2-40B4-BE49-F238E27FC236}">
              <a16:creationId xmlns:a16="http://schemas.microsoft.com/office/drawing/2014/main" id="{6D32666C-6B2E-BE0A-7C19-0DF9C12BCA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2167"/>
          <a:ext cx="12956442" cy="7111554"/>
        </a:xfrm>
        <a:prstGeom prst="rect">
          <a:avLst/>
        </a:prstGeom>
      </xdr:spPr>
    </xdr:pic>
    <xdr:clientData/>
  </xdr:twoCellAnchor>
  <xdr:twoCellAnchor editAs="oneCell">
    <xdr:from>
      <xdr:col>0</xdr:col>
      <xdr:colOff>0</xdr:colOff>
      <xdr:row>0</xdr:row>
      <xdr:rowOff>336</xdr:rowOff>
    </xdr:from>
    <xdr:to>
      <xdr:col>19</xdr:col>
      <xdr:colOff>625475</xdr:colOff>
      <xdr:row>38</xdr:row>
      <xdr:rowOff>121620</xdr:rowOff>
    </xdr:to>
    <xdr:pic>
      <xdr:nvPicPr>
        <xdr:cNvPr id="5" name="Grafik 4" descr="Ein Bild, das Auto, Fahrzeug, Licht enthält.&#10;&#10;Automatisch generierte Beschreibung">
          <a:extLst>
            <a:ext uri="{FF2B5EF4-FFF2-40B4-BE49-F238E27FC236}">
              <a16:creationId xmlns:a16="http://schemas.microsoft.com/office/drawing/2014/main" id="{2A8AF9E0-BB8C-FF91-5A69-B03AA5BA04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36"/>
          <a:ext cx="13154513" cy="7085036"/>
        </a:xfrm>
        <a:prstGeom prst="rect">
          <a:avLst/>
        </a:prstGeom>
      </xdr:spPr>
    </xdr:pic>
    <xdr:clientData/>
  </xdr:twoCellAnchor>
  <xdr:twoCellAnchor>
    <xdr:from>
      <xdr:col>7</xdr:col>
      <xdr:colOff>39968</xdr:colOff>
      <xdr:row>0</xdr:row>
      <xdr:rowOff>64995</xdr:rowOff>
    </xdr:from>
    <xdr:to>
      <xdr:col>12</xdr:col>
      <xdr:colOff>145676</xdr:colOff>
      <xdr:row>3</xdr:row>
      <xdr:rowOff>122144</xdr:rowOff>
    </xdr:to>
    <xdr:sp macro="" textlink="">
      <xdr:nvSpPr>
        <xdr:cNvPr id="3" name="Textfeld 94">
          <a:extLst>
            <a:ext uri="{FF2B5EF4-FFF2-40B4-BE49-F238E27FC236}">
              <a16:creationId xmlns:a16="http://schemas.microsoft.com/office/drawing/2014/main" id="{5D0E726A-8BF3-BB6B-BFC8-A7B47843371C}"/>
            </a:ext>
            <a:ext uri="{147F2762-F138-4A5C-976F-8EAC2B608ADB}">
              <a16:predDERef xmlns:a16="http://schemas.microsoft.com/office/drawing/2014/main" pred="{351671A3-2126-8ACF-5AA6-2930A109D6A7}"/>
            </a:ext>
          </a:extLst>
        </xdr:cNvPr>
        <xdr:cNvSpPr txBox="1">
          <a:spLocks/>
        </xdr:cNvSpPr>
      </xdr:nvSpPr>
      <xdr:spPr bwMode="gray">
        <a:xfrm>
          <a:off x="4667997" y="64995"/>
          <a:ext cx="3411444" cy="595031"/>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a:lnSpc>
              <a:spcPct val="110000"/>
            </a:lnSpc>
            <a:spcBef>
              <a:spcPts val="600"/>
            </a:spcBef>
          </a:pPr>
          <a:r>
            <a:rPr lang="en-US" sz="3000" b="1">
              <a:solidFill>
                <a:schemeClr val="bg1"/>
              </a:solidFill>
              <a:latin typeface="Porsche Next TT"/>
            </a:rPr>
            <a:t>FACT SHEET</a:t>
          </a:r>
          <a:br>
            <a:rPr lang="en-US" sz="3000" b="1">
              <a:solidFill>
                <a:schemeClr val="bg1"/>
              </a:solidFill>
              <a:latin typeface="Porsche Next TT"/>
            </a:rPr>
          </a:br>
          <a:r>
            <a:rPr lang="en-US" sz="3000" b="1">
              <a:solidFill>
                <a:schemeClr val="bg1"/>
              </a:solidFill>
              <a:latin typeface="Porsche Next TT"/>
            </a:rPr>
            <a:t>Q2 2025</a:t>
          </a:r>
        </a:p>
      </xdr:txBody>
    </xdr:sp>
    <xdr:clientData/>
  </xdr:twoCellAnchor>
  <xdr:twoCellAnchor>
    <xdr:from>
      <xdr:col>5</xdr:col>
      <xdr:colOff>323850</xdr:colOff>
      <xdr:row>7</xdr:row>
      <xdr:rowOff>76200</xdr:rowOff>
    </xdr:from>
    <xdr:to>
      <xdr:col>19</xdr:col>
      <xdr:colOff>419100</xdr:colOff>
      <xdr:row>10</xdr:row>
      <xdr:rowOff>28575</xdr:rowOff>
    </xdr:to>
    <xdr:sp macro="" textlink="">
      <xdr:nvSpPr>
        <xdr:cNvPr id="4" name="Textfeld 94">
          <a:extLst>
            <a:ext uri="{FF2B5EF4-FFF2-40B4-BE49-F238E27FC236}">
              <a16:creationId xmlns:a16="http://schemas.microsoft.com/office/drawing/2014/main" id="{FBE3882D-0209-4F9D-9A6E-C32D7BC8E910}"/>
            </a:ext>
          </a:extLst>
        </xdr:cNvPr>
        <xdr:cNvSpPr txBox="1">
          <a:spLocks/>
        </xdr:cNvSpPr>
      </xdr:nvSpPr>
      <xdr:spPr bwMode="gray">
        <a:xfrm>
          <a:off x="3371850" y="1409700"/>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Dr. Ing. h.c. F. Porsche Aktiengesellschaft</a:t>
          </a:r>
          <a:endParaRPr lang="de-DE" sz="2500">
            <a:solidFill>
              <a:schemeClr val="bg1"/>
            </a:solidFill>
            <a:ea typeface="+mn-lt"/>
            <a:cs typeface="+mn-lt"/>
          </a:endParaRPr>
        </a:p>
      </xdr:txBody>
    </xdr:sp>
    <xdr:clientData/>
  </xdr:twoCellAnchor>
  <xdr:twoCellAnchor>
    <xdr:from>
      <xdr:col>6</xdr:col>
      <xdr:colOff>522385</xdr:colOff>
      <xdr:row>3</xdr:row>
      <xdr:rowOff>47625</xdr:rowOff>
    </xdr:from>
    <xdr:to>
      <xdr:col>12</xdr:col>
      <xdr:colOff>303310</xdr:colOff>
      <xdr:row>3</xdr:row>
      <xdr:rowOff>47625</xdr:rowOff>
    </xdr:to>
    <xdr:cxnSp macro="">
      <xdr:nvCxnSpPr>
        <xdr:cNvPr id="6" name="Gerader Verbinder 5">
          <a:extLst>
            <a:ext uri="{FF2B5EF4-FFF2-40B4-BE49-F238E27FC236}">
              <a16:creationId xmlns:a16="http://schemas.microsoft.com/office/drawing/2014/main" id="{087CF143-E53E-526E-6291-A2B17A3098C7}"/>
            </a:ext>
          </a:extLst>
        </xdr:cNvPr>
        <xdr:cNvCxnSpPr/>
      </xdr:nvCxnSpPr>
      <xdr:spPr>
        <a:xfrm flipV="1">
          <a:off x="4489267" y="585507"/>
          <a:ext cx="3747808" cy="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504825</xdr:colOff>
      <xdr:row>12</xdr:row>
      <xdr:rowOff>19050</xdr:rowOff>
    </xdr:from>
    <xdr:to>
      <xdr:col>14</xdr:col>
      <xdr:colOff>238125</xdr:colOff>
      <xdr:row>14</xdr:row>
      <xdr:rowOff>139065</xdr:rowOff>
    </xdr:to>
    <xdr:sp macro="" textlink="">
      <xdr:nvSpPr>
        <xdr:cNvPr id="89" name="Textfeld 94">
          <a:extLst>
            <a:ext uri="{FF2B5EF4-FFF2-40B4-BE49-F238E27FC236}">
              <a16:creationId xmlns:a16="http://schemas.microsoft.com/office/drawing/2014/main" id="{5392A68F-0913-44A8-BEC1-EB5DD7AC1482}"/>
            </a:ext>
          </a:extLst>
        </xdr:cNvPr>
        <xdr:cNvSpPr txBox="1">
          <a:spLocks/>
        </xdr:cNvSpPr>
      </xdr:nvSpPr>
      <xdr:spPr bwMode="gray">
        <a:xfrm>
          <a:off x="504825" y="2190750"/>
          <a:ext cx="8534400" cy="48196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Contents</a:t>
          </a: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a typeface="+mn-lt"/>
            <a:cs typeface="+mn-lt"/>
          </a:endParaRPr>
        </a:p>
        <a:p>
          <a:pPr algn="l">
            <a:defRPr/>
          </a:pPr>
          <a:endParaRPr lang="de-DE" sz="2500" b="1">
            <a:solidFill>
              <a:schemeClr val="bg1"/>
            </a:solidFill>
            <a:latin typeface="Porsche Next TT"/>
            <a:ea typeface="+mn-lt"/>
            <a:cs typeface="+mn-lt"/>
          </a:endParaRPr>
        </a:p>
      </xdr:txBody>
    </xdr:sp>
    <xdr:clientData/>
  </xdr:twoCellAnchor>
  <xdr:twoCellAnchor>
    <xdr:from>
      <xdr:col>0</xdr:col>
      <xdr:colOff>510540</xdr:colOff>
      <xdr:row>15</xdr:row>
      <xdr:rowOff>111395</xdr:rowOff>
    </xdr:from>
    <xdr:to>
      <xdr:col>11</xdr:col>
      <xdr:colOff>520065</xdr:colOff>
      <xdr:row>17</xdr:row>
      <xdr:rowOff>86094</xdr:rowOff>
    </xdr:to>
    <xdr:grpSp>
      <xdr:nvGrpSpPr>
        <xdr:cNvPr id="90" name="Gruppieren 29">
          <a:extLst>
            <a:ext uri="{FF2B5EF4-FFF2-40B4-BE49-F238E27FC236}">
              <a16:creationId xmlns:a16="http://schemas.microsoft.com/office/drawing/2014/main" id="{667C4F3C-1528-5355-CF68-B14F75037D26}"/>
            </a:ext>
          </a:extLst>
        </xdr:cNvPr>
        <xdr:cNvGrpSpPr/>
      </xdr:nvGrpSpPr>
      <xdr:grpSpPr>
        <a:xfrm>
          <a:off x="507365" y="2826020"/>
          <a:ext cx="7245350" cy="333474"/>
          <a:chOff x="1536404" y="1771477"/>
          <a:chExt cx="6928485" cy="338554"/>
        </a:xfrm>
      </xdr:grpSpPr>
      <xdr:sp macro="" textlink="">
        <xdr:nvSpPr>
          <xdr:cNvPr id="91" name="Textfeld 21">
            <a:extLst>
              <a:ext uri="{FF2B5EF4-FFF2-40B4-BE49-F238E27FC236}">
                <a16:creationId xmlns:a16="http://schemas.microsoft.com/office/drawing/2014/main" id="{77E8466E-9DA3-1E96-1D70-EEB2883C16ED}"/>
              </a:ext>
            </a:extLst>
          </xdr:cNvPr>
          <xdr:cNvSpPr txBox="1"/>
        </xdr:nvSpPr>
        <xdr:spPr>
          <a:xfrm>
            <a:off x="1536404" y="1771477"/>
            <a:ext cx="46728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01</a:t>
            </a:r>
          </a:p>
        </xdr:txBody>
      </xdr:sp>
      <xdr:sp macro="" textlink="">
        <xdr:nvSpPr>
          <xdr:cNvPr id="92" name="Inhaltsplatzhalter 1">
            <a:extLst>
              <a:ext uri="{FF2B5EF4-FFF2-40B4-BE49-F238E27FC236}">
                <a16:creationId xmlns:a16="http://schemas.microsoft.com/office/drawing/2014/main" id="{9A10554A-05CA-F9F4-9287-C81490DF4B0C}"/>
              </a:ext>
            </a:extLst>
          </xdr:cNvPr>
          <xdr:cNvSpPr txBox="1">
            <a:spLocks/>
          </xdr:cNvSpPr>
        </xdr:nvSpPr>
        <xdr:spPr>
          <a:xfrm>
            <a:off x="2122057" y="1788258"/>
            <a:ext cx="6342832"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Condensed Income Statement  (Group EBIT)</a:t>
            </a:r>
          </a:p>
        </xdr:txBody>
      </xdr:sp>
    </xdr:grpSp>
    <xdr:clientData/>
  </xdr:twoCellAnchor>
  <xdr:twoCellAnchor>
    <xdr:from>
      <xdr:col>0</xdr:col>
      <xdr:colOff>510540</xdr:colOff>
      <xdr:row>18</xdr:row>
      <xdr:rowOff>64139</xdr:rowOff>
    </xdr:from>
    <xdr:to>
      <xdr:col>12</xdr:col>
      <xdr:colOff>140970</xdr:colOff>
      <xdr:row>20</xdr:row>
      <xdr:rowOff>36933</xdr:rowOff>
    </xdr:to>
    <xdr:grpSp>
      <xdr:nvGrpSpPr>
        <xdr:cNvPr id="93" name="Gruppieren 30">
          <a:extLst>
            <a:ext uri="{FF2B5EF4-FFF2-40B4-BE49-F238E27FC236}">
              <a16:creationId xmlns:a16="http://schemas.microsoft.com/office/drawing/2014/main" id="{180EB0AD-7867-A1DD-7B10-8293F64ED527}"/>
            </a:ext>
          </a:extLst>
        </xdr:cNvPr>
        <xdr:cNvGrpSpPr/>
      </xdr:nvGrpSpPr>
      <xdr:grpSpPr>
        <a:xfrm>
          <a:off x="507365" y="3324864"/>
          <a:ext cx="7523480" cy="331569"/>
          <a:chOff x="1526879" y="2263919"/>
          <a:chExt cx="7178040" cy="338554"/>
        </a:xfrm>
      </xdr:grpSpPr>
      <xdr:sp macro="" textlink="">
        <xdr:nvSpPr>
          <xdr:cNvPr id="94" name="Textfeld 21">
            <a:extLst>
              <a:ext uri="{FF2B5EF4-FFF2-40B4-BE49-F238E27FC236}">
                <a16:creationId xmlns:a16="http://schemas.microsoft.com/office/drawing/2014/main" id="{8CF5CC86-4524-459A-8DBD-49177DC77FD2}"/>
              </a:ext>
            </a:extLst>
          </xdr:cNvPr>
          <xdr:cNvSpPr txBox="1"/>
        </xdr:nvSpPr>
        <xdr:spPr>
          <a:xfrm>
            <a:off x="1526879" y="2263919"/>
            <a:ext cx="47871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02</a:t>
            </a:r>
          </a:p>
        </xdr:txBody>
      </xdr:sp>
      <xdr:sp macro="" textlink="">
        <xdr:nvSpPr>
          <xdr:cNvPr id="95" name="Inhaltsplatzhalter 1">
            <a:extLst>
              <a:ext uri="{FF2B5EF4-FFF2-40B4-BE49-F238E27FC236}">
                <a16:creationId xmlns:a16="http://schemas.microsoft.com/office/drawing/2014/main" id="{61B4832C-B395-46A9-A54A-0A8BA9A862F2}"/>
              </a:ext>
            </a:extLst>
          </xdr:cNvPr>
          <xdr:cNvSpPr txBox="1">
            <a:spLocks/>
          </xdr:cNvSpPr>
        </xdr:nvSpPr>
        <xdr:spPr>
          <a:xfrm>
            <a:off x="2103007" y="2277843"/>
            <a:ext cx="6601912" cy="310707"/>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Automotive - Net cash flow and net liquidity</a:t>
            </a:r>
          </a:p>
        </xdr:txBody>
      </xdr:sp>
    </xdr:grpSp>
    <xdr:clientData/>
  </xdr:twoCellAnchor>
  <xdr:twoCellAnchor>
    <xdr:from>
      <xdr:col>0</xdr:col>
      <xdr:colOff>510540</xdr:colOff>
      <xdr:row>21</xdr:row>
      <xdr:rowOff>11168</xdr:rowOff>
    </xdr:from>
    <xdr:to>
      <xdr:col>12</xdr:col>
      <xdr:colOff>125730</xdr:colOff>
      <xdr:row>22</xdr:row>
      <xdr:rowOff>168747</xdr:rowOff>
    </xdr:to>
    <xdr:grpSp>
      <xdr:nvGrpSpPr>
        <xdr:cNvPr id="96" name="Gruppieren 31">
          <a:extLst>
            <a:ext uri="{FF2B5EF4-FFF2-40B4-BE49-F238E27FC236}">
              <a16:creationId xmlns:a16="http://schemas.microsoft.com/office/drawing/2014/main" id="{072A40F5-E0AA-C07B-79E7-B3BECA784391}"/>
            </a:ext>
          </a:extLst>
        </xdr:cNvPr>
        <xdr:cNvGrpSpPr/>
      </xdr:nvGrpSpPr>
      <xdr:grpSpPr>
        <a:xfrm>
          <a:off x="507365" y="3808468"/>
          <a:ext cx="7501890" cy="341729"/>
          <a:chOff x="1549739" y="2755409"/>
          <a:chExt cx="7168515" cy="338554"/>
        </a:xfrm>
      </xdr:grpSpPr>
      <xdr:sp macro="" textlink="">
        <xdr:nvSpPr>
          <xdr:cNvPr id="97" name="Textfeld 21">
            <a:extLst>
              <a:ext uri="{FF2B5EF4-FFF2-40B4-BE49-F238E27FC236}">
                <a16:creationId xmlns:a16="http://schemas.microsoft.com/office/drawing/2014/main" id="{E15F08A8-6C9D-48A6-918A-3F0CC521D9FF}"/>
              </a:ext>
            </a:extLst>
          </xdr:cNvPr>
          <xdr:cNvSpPr txBox="1"/>
        </xdr:nvSpPr>
        <xdr:spPr>
          <a:xfrm>
            <a:off x="1549739" y="2755409"/>
            <a:ext cx="45585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03</a:t>
            </a:r>
          </a:p>
        </xdr:txBody>
      </xdr:sp>
      <xdr:sp macro="" textlink="">
        <xdr:nvSpPr>
          <xdr:cNvPr id="98" name="Inhaltsplatzhalter 1">
            <a:extLst>
              <a:ext uri="{FF2B5EF4-FFF2-40B4-BE49-F238E27FC236}">
                <a16:creationId xmlns:a16="http://schemas.microsoft.com/office/drawing/2014/main" id="{C4884E32-186C-40DA-A4A0-E2CC4A2541D4}"/>
              </a:ext>
            </a:extLst>
          </xdr:cNvPr>
          <xdr:cNvSpPr txBox="1">
            <a:spLocks/>
          </xdr:cNvSpPr>
        </xdr:nvSpPr>
        <xdr:spPr>
          <a:xfrm>
            <a:off x="2122057" y="2772190"/>
            <a:ext cx="6596197"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region</a:t>
            </a:r>
          </a:p>
        </xdr:txBody>
      </xdr:sp>
    </xdr:grpSp>
    <xdr:clientData/>
  </xdr:twoCellAnchor>
  <xdr:twoCellAnchor>
    <xdr:from>
      <xdr:col>0</xdr:col>
      <xdr:colOff>510540</xdr:colOff>
      <xdr:row>23</xdr:row>
      <xdr:rowOff>142981</xdr:rowOff>
    </xdr:from>
    <xdr:to>
      <xdr:col>12</xdr:col>
      <xdr:colOff>129540</xdr:colOff>
      <xdr:row>25</xdr:row>
      <xdr:rowOff>115775</xdr:rowOff>
    </xdr:to>
    <xdr:grpSp>
      <xdr:nvGrpSpPr>
        <xdr:cNvPr id="105" name="Gruppieren 32">
          <a:extLst>
            <a:ext uri="{FF2B5EF4-FFF2-40B4-BE49-F238E27FC236}">
              <a16:creationId xmlns:a16="http://schemas.microsoft.com/office/drawing/2014/main" id="{0E30EF37-CF6E-2098-E719-65CD13C66636}"/>
            </a:ext>
          </a:extLst>
        </xdr:cNvPr>
        <xdr:cNvGrpSpPr/>
      </xdr:nvGrpSpPr>
      <xdr:grpSpPr>
        <a:xfrm>
          <a:off x="507365" y="4302231"/>
          <a:ext cx="7505700" cy="337919"/>
          <a:chOff x="1549739" y="3246899"/>
          <a:chExt cx="7170420" cy="338554"/>
        </a:xfrm>
      </xdr:grpSpPr>
      <xdr:sp macro="" textlink="">
        <xdr:nvSpPr>
          <xdr:cNvPr id="106" name="Textfeld 21">
            <a:extLst>
              <a:ext uri="{FF2B5EF4-FFF2-40B4-BE49-F238E27FC236}">
                <a16:creationId xmlns:a16="http://schemas.microsoft.com/office/drawing/2014/main" id="{CAF9D27F-4557-4DB7-A677-0DECA99BDEEF}"/>
              </a:ext>
            </a:extLst>
          </xdr:cNvPr>
          <xdr:cNvSpPr txBox="1"/>
        </xdr:nvSpPr>
        <xdr:spPr>
          <a:xfrm>
            <a:off x="1549739" y="3246899"/>
            <a:ext cx="469192"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04</a:t>
            </a:r>
          </a:p>
        </xdr:txBody>
      </xdr:sp>
      <xdr:sp macro="" textlink="">
        <xdr:nvSpPr>
          <xdr:cNvPr id="107" name="Inhaltsplatzhalter 1">
            <a:extLst>
              <a:ext uri="{FF2B5EF4-FFF2-40B4-BE49-F238E27FC236}">
                <a16:creationId xmlns:a16="http://schemas.microsoft.com/office/drawing/2014/main" id="{AF99C646-3B85-439A-A85C-D1D562E7FDED}"/>
              </a:ext>
            </a:extLst>
          </xdr:cNvPr>
          <xdr:cNvSpPr txBox="1">
            <a:spLocks/>
          </xdr:cNvSpPr>
        </xdr:nvSpPr>
        <xdr:spPr>
          <a:xfrm>
            <a:off x="2118247" y="3265585"/>
            <a:ext cx="6601912" cy="30118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model</a:t>
            </a:r>
          </a:p>
        </xdr:txBody>
      </xdr:sp>
    </xdr:grpSp>
    <xdr:clientData/>
  </xdr:twoCellAnchor>
  <xdr:twoCellAnchor>
    <xdr:from>
      <xdr:col>0</xdr:col>
      <xdr:colOff>60871</xdr:colOff>
      <xdr:row>27</xdr:row>
      <xdr:rowOff>26372</xdr:rowOff>
    </xdr:from>
    <xdr:to>
      <xdr:col>13</xdr:col>
      <xdr:colOff>238124</xdr:colOff>
      <xdr:row>36</xdr:row>
      <xdr:rowOff>81915</xdr:rowOff>
    </xdr:to>
    <xdr:sp macro="" textlink="">
      <xdr:nvSpPr>
        <xdr:cNvPr id="719" name="Inhaltsplatzhalter 1">
          <a:extLst>
            <a:ext uri="{FF2B5EF4-FFF2-40B4-BE49-F238E27FC236}">
              <a16:creationId xmlns:a16="http://schemas.microsoft.com/office/drawing/2014/main" id="{097F4CB5-D412-6B2A-A446-3837B777CD5C}"/>
            </a:ext>
          </a:extLst>
        </xdr:cNvPr>
        <xdr:cNvSpPr txBox="1">
          <a:spLocks/>
        </xdr:cNvSpPr>
      </xdr:nvSpPr>
      <xdr:spPr>
        <a:xfrm>
          <a:off x="60871" y="5169872"/>
          <a:ext cx="8102053" cy="1770043"/>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de-DE" sz="800" b="1">
            <a:solidFill>
              <a:schemeClr val="bg1"/>
            </a:solidFill>
            <a:latin typeface="Porsche Next TT" panose="020B0504020101010102" pitchFamily="34" charset="0"/>
            <a:cs typeface="Porsche Next TT" panose="020B0504020101010102" pitchFamily="34" charset="0"/>
          </a:endParaRPr>
        </a:p>
      </xdr:txBody>
    </xdr:sp>
    <xdr:clientData/>
  </xdr:twoCellAnchor>
  <xdr:twoCellAnchor editAs="oneCell">
    <xdr:from>
      <xdr:col>0</xdr:col>
      <xdr:colOff>0</xdr:colOff>
      <xdr:row>0</xdr:row>
      <xdr:rowOff>9949</xdr:rowOff>
    </xdr:from>
    <xdr:to>
      <xdr:col>3</xdr:col>
      <xdr:colOff>254423</xdr:colOff>
      <xdr:row>12</xdr:row>
      <xdr:rowOff>19706</xdr:rowOff>
    </xdr:to>
    <xdr:pic>
      <xdr:nvPicPr>
        <xdr:cNvPr id="12" name="Grafik 11">
          <a:extLst>
            <a:ext uri="{FF2B5EF4-FFF2-40B4-BE49-F238E27FC236}">
              <a16:creationId xmlns:a16="http://schemas.microsoft.com/office/drawing/2014/main" id="{20237B50-11DA-99C1-16FB-C492C7F5E657}"/>
            </a:ext>
          </a:extLst>
        </xdr:cNvPr>
        <xdr:cNvPicPr>
          <a:picLocks noChangeAspect="1"/>
        </xdr:cNvPicPr>
      </xdr:nvPicPr>
      <xdr:blipFill>
        <a:blip xmlns:r="http://schemas.openxmlformats.org/officeDocument/2006/relationships" r:embed="rId3"/>
        <a:stretch>
          <a:fillRect/>
        </a:stretch>
      </xdr:blipFill>
      <xdr:spPr>
        <a:xfrm>
          <a:off x="0" y="9949"/>
          <a:ext cx="2199233" cy="22078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37</xdr:rowOff>
    </xdr:from>
    <xdr:to>
      <xdr:col>44</xdr:col>
      <xdr:colOff>186</xdr:colOff>
      <xdr:row>5</xdr:row>
      <xdr:rowOff>160055</xdr:rowOff>
    </xdr:to>
    <xdr:pic>
      <xdr:nvPicPr>
        <xdr:cNvPr id="37" name="Grafik 8">
          <a:extLst>
            <a:ext uri="{FF2B5EF4-FFF2-40B4-BE49-F238E27FC236}">
              <a16:creationId xmlns:a16="http://schemas.microsoft.com/office/drawing/2014/main" id="{FBB3F9E7-9BC0-407A-8869-FF1809F46DA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37"/>
          <a:ext cx="35589882" cy="1056489"/>
        </a:xfrm>
        <a:prstGeom prst="rect">
          <a:avLst/>
        </a:prstGeom>
      </xdr:spPr>
    </xdr:pic>
    <xdr:clientData/>
  </xdr:twoCellAnchor>
  <xdr:twoCellAnchor>
    <xdr:from>
      <xdr:col>0</xdr:col>
      <xdr:colOff>2002071</xdr:colOff>
      <xdr:row>1</xdr:row>
      <xdr:rowOff>87197</xdr:rowOff>
    </xdr:from>
    <xdr:to>
      <xdr:col>30</xdr:col>
      <xdr:colOff>49680</xdr:colOff>
      <xdr:row>4</xdr:row>
      <xdr:rowOff>28777</xdr:rowOff>
    </xdr:to>
    <xdr:sp macro="" textlink="">
      <xdr:nvSpPr>
        <xdr:cNvPr id="12" name="Textfeld 94">
          <a:extLst>
            <a:ext uri="{FF2B5EF4-FFF2-40B4-BE49-F238E27FC236}">
              <a16:creationId xmlns:a16="http://schemas.microsoft.com/office/drawing/2014/main" id="{00B73814-9AE1-4F69-82C5-57E59D80742E}"/>
            </a:ext>
          </a:extLst>
        </xdr:cNvPr>
        <xdr:cNvSpPr txBox="1">
          <a:spLocks/>
        </xdr:cNvSpPr>
      </xdr:nvSpPr>
      <xdr:spPr bwMode="gray">
        <a:xfrm>
          <a:off x="2002071" y="266491"/>
          <a:ext cx="22207491" cy="479462"/>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 Group</a:t>
          </a:r>
          <a:r>
            <a:rPr lang="de-DE" sz="2500" b="1" baseline="0">
              <a:solidFill>
                <a:schemeClr val="bg1"/>
              </a:solidFill>
              <a:latin typeface="Porsche Next TT"/>
            </a:rPr>
            <a:t> - </a:t>
          </a:r>
          <a:r>
            <a:rPr lang="de-DE" sz="2500" b="1">
              <a:solidFill>
                <a:schemeClr val="bg1"/>
              </a:solidFill>
              <a:latin typeface="Porsche Next TT"/>
            </a:rPr>
            <a:t>Condensed Income Statement (Group EBIT)</a:t>
          </a:r>
        </a:p>
      </xdr:txBody>
    </xdr:sp>
    <xdr:clientData/>
  </xdr:twoCellAnchor>
  <xdr:twoCellAnchor editAs="oneCell">
    <xdr:from>
      <xdr:col>0</xdr:col>
      <xdr:colOff>1906</xdr:colOff>
      <xdr:row>0</xdr:row>
      <xdr:rowOff>0</xdr:rowOff>
    </xdr:from>
    <xdr:to>
      <xdr:col>0</xdr:col>
      <xdr:colOff>1506706</xdr:colOff>
      <xdr:row>5</xdr:row>
      <xdr:rowOff>175125</xdr:rowOff>
    </xdr:to>
    <xdr:pic>
      <xdr:nvPicPr>
        <xdr:cNvPr id="5" name="Grafik 4">
          <a:extLst>
            <a:ext uri="{FF2B5EF4-FFF2-40B4-BE49-F238E27FC236}">
              <a16:creationId xmlns:a16="http://schemas.microsoft.com/office/drawing/2014/main" id="{ECBC3368-B042-2A98-976E-EE3DADAF89EA}"/>
            </a:ext>
          </a:extLst>
        </xdr:cNvPr>
        <xdr:cNvPicPr>
          <a:picLocks/>
        </xdr:cNvPicPr>
      </xdr:nvPicPr>
      <xdr:blipFill>
        <a:blip xmlns:r="http://schemas.openxmlformats.org/officeDocument/2006/relationships" r:embed="rId2"/>
        <a:stretch>
          <a:fillRect/>
        </a:stretch>
      </xdr:blipFill>
      <xdr:spPr>
        <a:xfrm>
          <a:off x="1906" y="0"/>
          <a:ext cx="1504800" cy="1080000"/>
        </a:xfrm>
        <a:prstGeom prst="rect">
          <a:avLst/>
        </a:prstGeom>
      </xdr:spPr>
    </xdr:pic>
    <xdr:clientData/>
  </xdr:twoCellAnchor>
  <xdr:twoCellAnchor editAs="oneCell">
    <xdr:from>
      <xdr:col>0</xdr:col>
      <xdr:colOff>21129</xdr:colOff>
      <xdr:row>6</xdr:row>
      <xdr:rowOff>168868</xdr:rowOff>
    </xdr:from>
    <xdr:to>
      <xdr:col>44</xdr:col>
      <xdr:colOff>0</xdr:colOff>
      <xdr:row>9</xdr:row>
      <xdr:rowOff>7200</xdr:rowOff>
    </xdr:to>
    <xdr:pic>
      <xdr:nvPicPr>
        <xdr:cNvPr id="15" name="Grafik 8">
          <a:extLst>
            <a:ext uri="{FF2B5EF4-FFF2-40B4-BE49-F238E27FC236}">
              <a16:creationId xmlns:a16="http://schemas.microsoft.com/office/drawing/2014/main" id="{22ED9874-5B44-A8F3-3CEE-068EE9A3128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21129" y="1244633"/>
          <a:ext cx="35579959" cy="376214"/>
        </a:xfrm>
        <a:prstGeom prst="rect">
          <a:avLst/>
        </a:prstGeom>
      </xdr:spPr>
    </xdr:pic>
    <xdr:clientData/>
  </xdr:twoCellAnchor>
  <xdr:twoCellAnchor>
    <xdr:from>
      <xdr:col>0</xdr:col>
      <xdr:colOff>1950248</xdr:colOff>
      <xdr:row>7</xdr:row>
      <xdr:rowOff>14941</xdr:rowOff>
    </xdr:from>
    <xdr:to>
      <xdr:col>29</xdr:col>
      <xdr:colOff>959223</xdr:colOff>
      <xdr:row>9</xdr:row>
      <xdr:rowOff>4305</xdr:rowOff>
    </xdr:to>
    <xdr:sp macro="" textlink="">
      <xdr:nvSpPr>
        <xdr:cNvPr id="4" name="Textfeld 94">
          <a:extLst>
            <a:ext uri="{FF2B5EF4-FFF2-40B4-BE49-F238E27FC236}">
              <a16:creationId xmlns:a16="http://schemas.microsoft.com/office/drawing/2014/main" id="{090F3F8B-CECF-A419-AE01-B96FB03AA03B}"/>
            </a:ext>
          </a:extLst>
        </xdr:cNvPr>
        <xdr:cNvSpPr txBox="1">
          <a:spLocks/>
        </xdr:cNvSpPr>
      </xdr:nvSpPr>
      <xdr:spPr bwMode="gray">
        <a:xfrm>
          <a:off x="1950248" y="1322294"/>
          <a:ext cx="23064269" cy="362893"/>
        </a:xfrm>
        <a:prstGeom prst="rect">
          <a:avLst/>
        </a:prstGeom>
      </xdr:spPr>
      <xdr:txBody>
        <a:bodyPr vert="horz" wrap="square" lIns="0" tIns="0" rIns="0" bIns="0" rtlCol="0" anchor="ctr">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1200" b="1">
              <a:solidFill>
                <a:schemeClr val="bg1"/>
              </a:solidFill>
              <a:latin typeface="Porsche Next TT"/>
            </a:rPr>
            <a:t>Overview Quarters</a:t>
          </a:r>
        </a:p>
      </xdr:txBody>
    </xdr:sp>
    <xdr:clientData/>
  </xdr:twoCellAnchor>
  <xdr:twoCellAnchor editAs="oneCell">
    <xdr:from>
      <xdr:col>0</xdr:col>
      <xdr:colOff>21126</xdr:colOff>
      <xdr:row>24</xdr:row>
      <xdr:rowOff>16267</xdr:rowOff>
    </xdr:from>
    <xdr:to>
      <xdr:col>44</xdr:col>
      <xdr:colOff>185</xdr:colOff>
      <xdr:row>26</xdr:row>
      <xdr:rowOff>45447</xdr:rowOff>
    </xdr:to>
    <xdr:pic>
      <xdr:nvPicPr>
        <xdr:cNvPr id="58" name="Grafik 8">
          <a:extLst>
            <a:ext uri="{FF2B5EF4-FFF2-40B4-BE49-F238E27FC236}">
              <a16:creationId xmlns:a16="http://schemas.microsoft.com/office/drawing/2014/main" id="{05AAD7CF-0BBE-E29B-07DF-B040048FC03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21126" y="4834796"/>
          <a:ext cx="35568755" cy="387769"/>
        </a:xfrm>
        <a:prstGeom prst="rect">
          <a:avLst/>
        </a:prstGeom>
      </xdr:spPr>
    </xdr:pic>
    <xdr:clientData/>
  </xdr:twoCellAnchor>
  <xdr:twoCellAnchor>
    <xdr:from>
      <xdr:col>0</xdr:col>
      <xdr:colOff>1943674</xdr:colOff>
      <xdr:row>24</xdr:row>
      <xdr:rowOff>9723</xdr:rowOff>
    </xdr:from>
    <xdr:to>
      <xdr:col>29</xdr:col>
      <xdr:colOff>953921</xdr:colOff>
      <xdr:row>26</xdr:row>
      <xdr:rowOff>10542</xdr:rowOff>
    </xdr:to>
    <xdr:sp macro="" textlink="">
      <xdr:nvSpPr>
        <xdr:cNvPr id="8" name="Textfeld 94">
          <a:extLst>
            <a:ext uri="{FF2B5EF4-FFF2-40B4-BE49-F238E27FC236}">
              <a16:creationId xmlns:a16="http://schemas.microsoft.com/office/drawing/2014/main" id="{9733466A-20F3-32FC-DA86-AA31E440B83A}"/>
            </a:ext>
          </a:extLst>
        </xdr:cNvPr>
        <xdr:cNvSpPr txBox="1">
          <a:spLocks/>
        </xdr:cNvSpPr>
      </xdr:nvSpPr>
      <xdr:spPr bwMode="gray">
        <a:xfrm>
          <a:off x="1943674" y="4819848"/>
          <a:ext cx="22203622" cy="362769"/>
        </a:xfrm>
        <a:prstGeom prst="rect">
          <a:avLst/>
        </a:prstGeom>
      </xdr:spPr>
      <xdr:txBody>
        <a:bodyPr vert="horz" wrap="square" lIns="0" tIns="0" rIns="0" bIns="0" rtlCol="0" anchor="ctr">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1200" b="1">
              <a:solidFill>
                <a:schemeClr val="bg1"/>
              </a:solidFill>
              <a:latin typeface="Porsche Next TT"/>
            </a:rPr>
            <a:t>Overview YTD</a:t>
          </a:r>
        </a:p>
      </xdr:txBody>
    </xdr:sp>
    <xdr:clientData/>
  </xdr:twoCellAnchor>
  <xdr:twoCellAnchor>
    <xdr:from>
      <xdr:col>1</xdr:col>
      <xdr:colOff>95250</xdr:colOff>
      <xdr:row>9</xdr:row>
      <xdr:rowOff>112059</xdr:rowOff>
    </xdr:from>
    <xdr:to>
      <xdr:col>1</xdr:col>
      <xdr:colOff>95250</xdr:colOff>
      <xdr:row>23</xdr:row>
      <xdr:rowOff>67236</xdr:rowOff>
    </xdr:to>
    <xdr:cxnSp macro="">
      <xdr:nvCxnSpPr>
        <xdr:cNvPr id="16" name="Straight Connector 15">
          <a:extLst>
            <a:ext uri="{FF2B5EF4-FFF2-40B4-BE49-F238E27FC236}">
              <a16:creationId xmlns:a16="http://schemas.microsoft.com/office/drawing/2014/main" id="{FA42AA2C-7A11-C36F-5479-745353F1A70A}"/>
            </a:ext>
          </a:extLst>
        </xdr:cNvPr>
        <xdr:cNvCxnSpPr/>
      </xdr:nvCxnSpPr>
      <xdr:spPr>
        <a:xfrm>
          <a:off x="3307603" y="1792941"/>
          <a:ext cx="0" cy="3003177"/>
        </a:xfrm>
        <a:prstGeom prst="line">
          <a:avLst/>
        </a:prstGeom>
        <a:ln>
          <a:gradFill>
            <a:gsLst>
              <a:gs pos="0">
                <a:schemeClr val="tx1">
                  <a:alpha val="0"/>
                </a:schemeClr>
              </a:gs>
              <a:gs pos="26000">
                <a:schemeClr val="tx1"/>
              </a:gs>
              <a:gs pos="78000">
                <a:schemeClr val="tx1"/>
              </a:gs>
              <a:gs pos="100000">
                <a:schemeClr val="tx1">
                  <a:alpha val="0"/>
                </a:schemeClr>
              </a:gs>
            </a:gsLst>
            <a:lin ang="5400000" scaled="1"/>
          </a:gra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95250</xdr:colOff>
      <xdr:row>26</xdr:row>
      <xdr:rowOff>53975</xdr:rowOff>
    </xdr:from>
    <xdr:to>
      <xdr:col>1</xdr:col>
      <xdr:colOff>95250</xdr:colOff>
      <xdr:row>40</xdr:row>
      <xdr:rowOff>82177</xdr:rowOff>
    </xdr:to>
    <xdr:cxnSp macro="">
      <xdr:nvCxnSpPr>
        <xdr:cNvPr id="21" name="Straight Connector 20">
          <a:extLst>
            <a:ext uri="{FF2B5EF4-FFF2-40B4-BE49-F238E27FC236}">
              <a16:creationId xmlns:a16="http://schemas.microsoft.com/office/drawing/2014/main" id="{F9DCF197-CBD5-4229-8647-4E65E090BB09}"/>
            </a:ext>
          </a:extLst>
        </xdr:cNvPr>
        <xdr:cNvCxnSpPr/>
      </xdr:nvCxnSpPr>
      <xdr:spPr>
        <a:xfrm>
          <a:off x="3307603" y="5343151"/>
          <a:ext cx="0" cy="3113555"/>
        </a:xfrm>
        <a:prstGeom prst="line">
          <a:avLst/>
        </a:prstGeom>
        <a:ln>
          <a:gradFill>
            <a:gsLst>
              <a:gs pos="0">
                <a:schemeClr val="tx1">
                  <a:alpha val="0"/>
                </a:schemeClr>
              </a:gs>
              <a:gs pos="26000">
                <a:schemeClr val="tx1"/>
              </a:gs>
              <a:gs pos="78000">
                <a:schemeClr val="tx1"/>
              </a:gs>
              <a:gs pos="100000">
                <a:schemeClr val="tx1">
                  <a:alpha val="0"/>
                </a:schemeClr>
              </a:gs>
            </a:gsLst>
            <a:lin ang="5400000" scaled="1"/>
          </a:gra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41</xdr:col>
      <xdr:colOff>848525</xdr:colOff>
      <xdr:row>0</xdr:row>
      <xdr:rowOff>38</xdr:rowOff>
    </xdr:from>
    <xdr:to>
      <xdr:col>44</xdr:col>
      <xdr:colOff>747</xdr:colOff>
      <xdr:row>5</xdr:row>
      <xdr:rowOff>123189</xdr:rowOff>
    </xdr:to>
    <xdr:pic>
      <xdr:nvPicPr>
        <xdr:cNvPr id="2" name="Grafik 2" descr="Ein Bild, das Auto, Fahrzeug, Licht enthält.&#10;&#10;Automatisch generierte Beschreibung">
          <a:extLst>
            <a:ext uri="{FF2B5EF4-FFF2-40B4-BE49-F238E27FC236}">
              <a16:creationId xmlns:a16="http://schemas.microsoft.com/office/drawing/2014/main" id="{A4079040-390B-44EE-85EA-3D9EE02123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636937" y="38"/>
          <a:ext cx="1940806" cy="10196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16061</xdr:colOff>
      <xdr:row>5</xdr:row>
      <xdr:rowOff>160056</xdr:rowOff>
    </xdr:to>
    <xdr:pic>
      <xdr:nvPicPr>
        <xdr:cNvPr id="20" name="Grafik 1">
          <a:extLst>
            <a:ext uri="{FF2B5EF4-FFF2-40B4-BE49-F238E27FC236}">
              <a16:creationId xmlns:a16="http://schemas.microsoft.com/office/drawing/2014/main" id="{BB1B1FCC-47DC-4D58-AE5C-E4E722CF007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20652440" cy="1059702"/>
        </a:xfrm>
        <a:prstGeom prst="rect">
          <a:avLst/>
        </a:prstGeom>
      </xdr:spPr>
    </xdr:pic>
    <xdr:clientData/>
  </xdr:twoCellAnchor>
  <xdr:twoCellAnchor>
    <xdr:from>
      <xdr:col>0</xdr:col>
      <xdr:colOff>2012195</xdr:colOff>
      <xdr:row>1</xdr:row>
      <xdr:rowOff>65622</xdr:rowOff>
    </xdr:from>
    <xdr:to>
      <xdr:col>20</xdr:col>
      <xdr:colOff>67850</xdr:colOff>
      <xdr:row>4</xdr:row>
      <xdr:rowOff>26887</xdr:rowOff>
    </xdr:to>
    <xdr:sp macro="" textlink="">
      <xdr:nvSpPr>
        <xdr:cNvPr id="4" name="Textfeld 94">
          <a:extLst>
            <a:ext uri="{FF2B5EF4-FFF2-40B4-BE49-F238E27FC236}">
              <a16:creationId xmlns:a16="http://schemas.microsoft.com/office/drawing/2014/main" id="{74119600-EACB-4DBE-ABE1-1CE497A9B86B}"/>
            </a:ext>
          </a:extLst>
        </xdr:cNvPr>
        <xdr:cNvSpPr txBox="1">
          <a:spLocks/>
        </xdr:cNvSpPr>
      </xdr:nvSpPr>
      <xdr:spPr bwMode="gray">
        <a:xfrm>
          <a:off x="2012195" y="244916"/>
          <a:ext cx="12130243" cy="499147"/>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Automotive - Net cash flow and net liquidity</a:t>
          </a:r>
          <a:endParaRPr lang="de-DE" sz="2500">
            <a:solidFill>
              <a:schemeClr val="bg1"/>
            </a:solidFill>
            <a:ea typeface="+mn-lt"/>
            <a:cs typeface="+mn-lt"/>
          </a:endParaRPr>
        </a:p>
      </xdr:txBody>
    </xdr:sp>
    <xdr:clientData/>
  </xdr:twoCellAnchor>
  <xdr:twoCellAnchor editAs="oneCell">
    <xdr:from>
      <xdr:col>0</xdr:col>
      <xdr:colOff>1</xdr:colOff>
      <xdr:row>6</xdr:row>
      <xdr:rowOff>173427</xdr:rowOff>
    </xdr:from>
    <xdr:to>
      <xdr:col>30</xdr:col>
      <xdr:colOff>17556</xdr:colOff>
      <xdr:row>9</xdr:row>
      <xdr:rowOff>2993</xdr:rowOff>
    </xdr:to>
    <xdr:pic>
      <xdr:nvPicPr>
        <xdr:cNvPr id="26" name="Grafik 8">
          <a:extLst>
            <a:ext uri="{FF2B5EF4-FFF2-40B4-BE49-F238E27FC236}">
              <a16:creationId xmlns:a16="http://schemas.microsoft.com/office/drawing/2014/main" id="{4BA77F9A-2EF0-414A-9974-2F13D2CB92BB}"/>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flipV="1">
          <a:off x="1" y="1249192"/>
          <a:ext cx="20641234" cy="367448"/>
        </a:xfrm>
        <a:prstGeom prst="rect">
          <a:avLst/>
        </a:prstGeom>
      </xdr:spPr>
    </xdr:pic>
    <xdr:clientData/>
  </xdr:twoCellAnchor>
  <xdr:twoCellAnchor>
    <xdr:from>
      <xdr:col>0</xdr:col>
      <xdr:colOff>1961817</xdr:colOff>
      <xdr:row>7</xdr:row>
      <xdr:rowOff>1485</xdr:rowOff>
    </xdr:from>
    <xdr:to>
      <xdr:col>24</xdr:col>
      <xdr:colOff>75608</xdr:colOff>
      <xdr:row>9</xdr:row>
      <xdr:rowOff>19681</xdr:rowOff>
    </xdr:to>
    <xdr:sp macro="" textlink="">
      <xdr:nvSpPr>
        <xdr:cNvPr id="7" name="Textfeld 94">
          <a:extLst>
            <a:ext uri="{FF2B5EF4-FFF2-40B4-BE49-F238E27FC236}">
              <a16:creationId xmlns:a16="http://schemas.microsoft.com/office/drawing/2014/main" id="{8E03BCD4-9D07-44F6-AF2E-A08A11B76779}"/>
            </a:ext>
          </a:extLst>
        </xdr:cNvPr>
        <xdr:cNvSpPr txBox="1">
          <a:spLocks/>
        </xdr:cNvSpPr>
      </xdr:nvSpPr>
      <xdr:spPr bwMode="gray">
        <a:xfrm>
          <a:off x="1961817" y="1256544"/>
          <a:ext cx="16200085" cy="376784"/>
        </a:xfrm>
        <a:prstGeom prst="rect">
          <a:avLst/>
        </a:prstGeom>
      </xdr:spPr>
      <xdr:txBody>
        <a:bodyPr vert="horz" wrap="square" lIns="0" tIns="0" rIns="0" bIns="0" rtlCol="0" anchor="ctr">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1200" b="1">
              <a:solidFill>
                <a:schemeClr val="bg1"/>
              </a:solidFill>
              <a:latin typeface="Porsche Next TT"/>
            </a:rPr>
            <a:t>Overview Quarters</a:t>
          </a:r>
        </a:p>
      </xdr:txBody>
    </xdr:sp>
    <xdr:clientData/>
  </xdr:twoCellAnchor>
  <xdr:twoCellAnchor editAs="oneCell">
    <xdr:from>
      <xdr:col>0</xdr:col>
      <xdr:colOff>0</xdr:colOff>
      <xdr:row>17</xdr:row>
      <xdr:rowOff>3171</xdr:rowOff>
    </xdr:from>
    <xdr:to>
      <xdr:col>30</xdr:col>
      <xdr:colOff>17555</xdr:colOff>
      <xdr:row>19</xdr:row>
      <xdr:rowOff>21856</xdr:rowOff>
    </xdr:to>
    <xdr:pic>
      <xdr:nvPicPr>
        <xdr:cNvPr id="31" name="Grafik 8">
          <a:extLst>
            <a:ext uri="{FF2B5EF4-FFF2-40B4-BE49-F238E27FC236}">
              <a16:creationId xmlns:a16="http://schemas.microsoft.com/office/drawing/2014/main" id="{3F2CD57A-B2A9-F6FF-875A-D771B8BA274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flipV="1">
          <a:off x="0" y="3297700"/>
          <a:ext cx="20641234" cy="377274"/>
        </a:xfrm>
        <a:prstGeom prst="rect">
          <a:avLst/>
        </a:prstGeom>
      </xdr:spPr>
    </xdr:pic>
    <xdr:clientData/>
  </xdr:twoCellAnchor>
  <xdr:twoCellAnchor>
    <xdr:from>
      <xdr:col>0</xdr:col>
      <xdr:colOff>1961817</xdr:colOff>
      <xdr:row>16</xdr:row>
      <xdr:rowOff>175064</xdr:rowOff>
    </xdr:from>
    <xdr:to>
      <xdr:col>24</xdr:col>
      <xdr:colOff>75608</xdr:colOff>
      <xdr:row>19</xdr:row>
      <xdr:rowOff>16506</xdr:rowOff>
    </xdr:to>
    <xdr:sp macro="" textlink="">
      <xdr:nvSpPr>
        <xdr:cNvPr id="9" name="Textfeld 94">
          <a:extLst>
            <a:ext uri="{FF2B5EF4-FFF2-40B4-BE49-F238E27FC236}">
              <a16:creationId xmlns:a16="http://schemas.microsoft.com/office/drawing/2014/main" id="{96C49769-C8C8-C266-B957-4FD0BFB4262C}"/>
            </a:ext>
          </a:extLst>
        </xdr:cNvPr>
        <xdr:cNvSpPr txBox="1">
          <a:spLocks/>
        </xdr:cNvSpPr>
      </xdr:nvSpPr>
      <xdr:spPr bwMode="gray">
        <a:xfrm>
          <a:off x="1961817" y="3693711"/>
          <a:ext cx="16200085" cy="379324"/>
        </a:xfrm>
        <a:prstGeom prst="rect">
          <a:avLst/>
        </a:prstGeom>
      </xdr:spPr>
      <xdr:txBody>
        <a:bodyPr vert="horz" wrap="square" lIns="0" tIns="0" rIns="0" bIns="0" rtlCol="0" anchor="ctr">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1200" b="1">
              <a:solidFill>
                <a:schemeClr val="bg1"/>
              </a:solidFill>
              <a:latin typeface="Porsche Next TT"/>
            </a:rPr>
            <a:t>Overview YTD</a:t>
          </a:r>
        </a:p>
      </xdr:txBody>
    </xdr:sp>
    <xdr:clientData/>
  </xdr:twoCellAnchor>
  <xdr:twoCellAnchor>
    <xdr:from>
      <xdr:col>1</xdr:col>
      <xdr:colOff>90842</xdr:colOff>
      <xdr:row>9</xdr:row>
      <xdr:rowOff>138209</xdr:rowOff>
    </xdr:from>
    <xdr:to>
      <xdr:col>1</xdr:col>
      <xdr:colOff>90842</xdr:colOff>
      <xdr:row>16</xdr:row>
      <xdr:rowOff>67235</xdr:rowOff>
    </xdr:to>
    <xdr:cxnSp macro="">
      <xdr:nvCxnSpPr>
        <xdr:cNvPr id="17" name="Straight Connector 10">
          <a:extLst>
            <a:ext uri="{FF2B5EF4-FFF2-40B4-BE49-F238E27FC236}">
              <a16:creationId xmlns:a16="http://schemas.microsoft.com/office/drawing/2014/main" id="{77B5E73F-7728-4D5D-A651-C71F852CF2C5}"/>
            </a:ext>
          </a:extLst>
        </xdr:cNvPr>
        <xdr:cNvCxnSpPr/>
      </xdr:nvCxnSpPr>
      <xdr:spPr>
        <a:xfrm>
          <a:off x="3295724" y="1819091"/>
          <a:ext cx="0" cy="1408203"/>
        </a:xfrm>
        <a:prstGeom prst="line">
          <a:avLst/>
        </a:prstGeom>
        <a:ln>
          <a:gradFill>
            <a:gsLst>
              <a:gs pos="0">
                <a:schemeClr val="tx1">
                  <a:alpha val="0"/>
                </a:schemeClr>
              </a:gs>
              <a:gs pos="26000">
                <a:schemeClr val="tx1"/>
              </a:gs>
              <a:gs pos="78000">
                <a:schemeClr val="tx1"/>
              </a:gs>
              <a:gs pos="100000">
                <a:schemeClr val="tx1">
                  <a:alpha val="0"/>
                </a:schemeClr>
              </a:gs>
            </a:gsLst>
            <a:lin ang="5400000" scaled="1"/>
          </a:gra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96370</xdr:colOff>
      <xdr:row>19</xdr:row>
      <xdr:rowOff>67049</xdr:rowOff>
    </xdr:from>
    <xdr:to>
      <xdr:col>1</xdr:col>
      <xdr:colOff>96370</xdr:colOff>
      <xdr:row>27</xdr:row>
      <xdr:rowOff>186764</xdr:rowOff>
    </xdr:to>
    <xdr:cxnSp macro="">
      <xdr:nvCxnSpPr>
        <xdr:cNvPr id="14" name="Straight Connector 12">
          <a:extLst>
            <a:ext uri="{FF2B5EF4-FFF2-40B4-BE49-F238E27FC236}">
              <a16:creationId xmlns:a16="http://schemas.microsoft.com/office/drawing/2014/main" id="{8D844367-C0B1-42FB-BC02-C23EDCF15B57}"/>
            </a:ext>
          </a:extLst>
        </xdr:cNvPr>
        <xdr:cNvCxnSpPr/>
      </xdr:nvCxnSpPr>
      <xdr:spPr>
        <a:xfrm>
          <a:off x="3301252" y="3787402"/>
          <a:ext cx="0" cy="1882774"/>
        </a:xfrm>
        <a:prstGeom prst="line">
          <a:avLst/>
        </a:prstGeom>
        <a:ln>
          <a:gradFill>
            <a:gsLst>
              <a:gs pos="0">
                <a:schemeClr val="tx1">
                  <a:alpha val="0"/>
                </a:schemeClr>
              </a:gs>
              <a:gs pos="26000">
                <a:schemeClr val="tx1"/>
              </a:gs>
              <a:gs pos="78000">
                <a:schemeClr val="tx1"/>
              </a:gs>
              <a:gs pos="100000">
                <a:schemeClr val="tx1">
                  <a:alpha val="0"/>
                </a:schemeClr>
              </a:gs>
            </a:gsLst>
            <a:lin ang="5400000" scaled="1"/>
          </a:gra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0</xdr:colOff>
      <xdr:row>0</xdr:row>
      <xdr:rowOff>9525</xdr:rowOff>
    </xdr:from>
    <xdr:to>
      <xdr:col>0</xdr:col>
      <xdr:colOff>1505010</xdr:colOff>
      <xdr:row>6</xdr:row>
      <xdr:rowOff>2534</xdr:rowOff>
    </xdr:to>
    <xdr:pic>
      <xdr:nvPicPr>
        <xdr:cNvPr id="5" name="Grafik 4">
          <a:extLst>
            <a:ext uri="{FF2B5EF4-FFF2-40B4-BE49-F238E27FC236}">
              <a16:creationId xmlns:a16="http://schemas.microsoft.com/office/drawing/2014/main" id="{48669B7F-9EFB-4A30-AE2F-AECACB82B9C6}"/>
            </a:ext>
          </a:extLst>
        </xdr:cNvPr>
        <xdr:cNvPicPr>
          <a:picLocks noChangeAspect="1"/>
        </xdr:cNvPicPr>
      </xdr:nvPicPr>
      <xdr:blipFill>
        <a:blip xmlns:r="http://schemas.openxmlformats.org/officeDocument/2006/relationships" r:embed="rId3"/>
        <a:stretch>
          <a:fillRect/>
        </a:stretch>
      </xdr:blipFill>
      <xdr:spPr>
        <a:xfrm>
          <a:off x="0" y="9525"/>
          <a:ext cx="1505010" cy="1078859"/>
        </a:xfrm>
        <a:prstGeom prst="rect">
          <a:avLst/>
        </a:prstGeom>
      </xdr:spPr>
    </xdr:pic>
    <xdr:clientData/>
  </xdr:twoCellAnchor>
  <xdr:twoCellAnchor editAs="oneCell">
    <xdr:from>
      <xdr:col>27</xdr:col>
      <xdr:colOff>51580</xdr:colOff>
      <xdr:row>0</xdr:row>
      <xdr:rowOff>0</xdr:rowOff>
    </xdr:from>
    <xdr:to>
      <xdr:col>29</xdr:col>
      <xdr:colOff>760112</xdr:colOff>
      <xdr:row>5</xdr:row>
      <xdr:rowOff>123151</xdr:rowOff>
    </xdr:to>
    <xdr:pic>
      <xdr:nvPicPr>
        <xdr:cNvPr id="10" name="Grafik 2" descr="Ein Bild, das Auto, Fahrzeug, Licht enthält.&#10;&#10;Automatisch generierte Beschreibung">
          <a:extLst>
            <a:ext uri="{FF2B5EF4-FFF2-40B4-BE49-F238E27FC236}">
              <a16:creationId xmlns:a16="http://schemas.microsoft.com/office/drawing/2014/main" id="{27381213-352A-4805-94AF-D228F0065E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720580" y="0"/>
          <a:ext cx="1909056" cy="10227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25772</xdr:colOff>
      <xdr:row>5</xdr:row>
      <xdr:rowOff>161289</xdr:rowOff>
    </xdr:to>
    <xdr:pic>
      <xdr:nvPicPr>
        <xdr:cNvPr id="2" name="Grafik 1">
          <a:extLst>
            <a:ext uri="{FF2B5EF4-FFF2-40B4-BE49-F238E27FC236}">
              <a16:creationId xmlns:a16="http://schemas.microsoft.com/office/drawing/2014/main" id="{2624F6AC-FA64-4A18-B73E-2E0E9C9F105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20641234" cy="1057760"/>
        </a:xfrm>
        <a:prstGeom prst="rect">
          <a:avLst/>
        </a:prstGeom>
      </xdr:spPr>
    </xdr:pic>
    <xdr:clientData/>
  </xdr:twoCellAnchor>
  <xdr:twoCellAnchor>
    <xdr:from>
      <xdr:col>0</xdr:col>
      <xdr:colOff>2000041</xdr:colOff>
      <xdr:row>1</xdr:row>
      <xdr:rowOff>96513</xdr:rowOff>
    </xdr:from>
    <xdr:to>
      <xdr:col>19</xdr:col>
      <xdr:colOff>121008</xdr:colOff>
      <xdr:row>4</xdr:row>
      <xdr:rowOff>50793</xdr:rowOff>
    </xdr:to>
    <xdr:sp macro="" textlink="">
      <xdr:nvSpPr>
        <xdr:cNvPr id="4" name="Textfeld 94">
          <a:extLst>
            <a:ext uri="{FF2B5EF4-FFF2-40B4-BE49-F238E27FC236}">
              <a16:creationId xmlns:a16="http://schemas.microsoft.com/office/drawing/2014/main" id="{360984A0-3AEF-47DC-9618-98BA1B21B4D8}"/>
            </a:ext>
          </a:extLst>
        </xdr:cNvPr>
        <xdr:cNvSpPr txBox="1">
          <a:spLocks/>
        </xdr:cNvSpPr>
      </xdr:nvSpPr>
      <xdr:spPr bwMode="gray">
        <a:xfrm>
          <a:off x="2000041" y="275807"/>
          <a:ext cx="11590438" cy="492162"/>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a:t>
          </a:r>
          <a:r>
            <a:rPr lang="de-DE" sz="2500" b="1" baseline="30000">
              <a:solidFill>
                <a:schemeClr val="bg1"/>
              </a:solidFill>
              <a:latin typeface="Porsche Next TT"/>
            </a:rPr>
            <a:t>1</a:t>
          </a:r>
          <a:r>
            <a:rPr lang="de-DE" sz="2500" b="1">
              <a:solidFill>
                <a:schemeClr val="bg1"/>
              </a:solidFill>
              <a:latin typeface="Porsche Next TT"/>
            </a:rPr>
            <a:t> by Region</a:t>
          </a:r>
        </a:p>
      </xdr:txBody>
    </xdr:sp>
    <xdr:clientData/>
  </xdr:twoCellAnchor>
  <xdr:twoCellAnchor>
    <xdr:from>
      <xdr:col>0</xdr:col>
      <xdr:colOff>25637</xdr:colOff>
      <xdr:row>34</xdr:row>
      <xdr:rowOff>21899</xdr:rowOff>
    </xdr:from>
    <xdr:to>
      <xdr:col>22</xdr:col>
      <xdr:colOff>638735</xdr:colOff>
      <xdr:row>36</xdr:row>
      <xdr:rowOff>172041</xdr:rowOff>
    </xdr:to>
    <xdr:sp macro="" textlink="">
      <xdr:nvSpPr>
        <xdr:cNvPr id="13" name="Inhaltsplatzhalter 1">
          <a:extLst>
            <a:ext uri="{FF2B5EF4-FFF2-40B4-BE49-F238E27FC236}">
              <a16:creationId xmlns:a16="http://schemas.microsoft.com/office/drawing/2014/main" id="{7CB4D514-66D9-4751-B615-A3BECDE3AB4A}"/>
            </a:ext>
          </a:extLst>
        </xdr:cNvPr>
        <xdr:cNvSpPr txBox="1">
          <a:spLocks/>
        </xdr:cNvSpPr>
      </xdr:nvSpPr>
      <xdr:spPr>
        <a:xfrm>
          <a:off x="25637" y="6666987"/>
          <a:ext cx="15516922" cy="508730"/>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000" b="1">
              <a:solidFill>
                <a:sysClr val="windowText" lastClr="000000"/>
              </a:solidFill>
              <a:latin typeface="Porsche Next TT" panose="020B0504020101010102" pitchFamily="34" charset="0"/>
              <a:cs typeface="Porsche Next TT" panose="020B0504020101010102" pitchFamily="34" charset="0"/>
            </a:rPr>
            <a:t>1) The</a:t>
          </a:r>
          <a:r>
            <a:rPr lang="de-DE" sz="10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p>
      </xdr:txBody>
    </xdr:sp>
    <xdr:clientData/>
  </xdr:twoCellAnchor>
  <xdr:twoCellAnchor editAs="oneCell">
    <xdr:from>
      <xdr:col>0</xdr:col>
      <xdr:colOff>2</xdr:colOff>
      <xdr:row>6</xdr:row>
      <xdr:rowOff>173570</xdr:rowOff>
    </xdr:from>
    <xdr:to>
      <xdr:col>30</xdr:col>
      <xdr:colOff>1</xdr:colOff>
      <xdr:row>9</xdr:row>
      <xdr:rowOff>17965</xdr:rowOff>
    </xdr:to>
    <xdr:pic>
      <xdr:nvPicPr>
        <xdr:cNvPr id="55" name="Grafik 8">
          <a:extLst>
            <a:ext uri="{FF2B5EF4-FFF2-40B4-BE49-F238E27FC236}">
              <a16:creationId xmlns:a16="http://schemas.microsoft.com/office/drawing/2014/main" id="{70C26B98-6E22-45C9-B2A6-DB27880B1C54}"/>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flipV="1">
          <a:off x="2" y="1249335"/>
          <a:ext cx="20630028" cy="382277"/>
        </a:xfrm>
        <a:prstGeom prst="rect">
          <a:avLst/>
        </a:prstGeom>
      </xdr:spPr>
    </xdr:pic>
    <xdr:clientData/>
  </xdr:twoCellAnchor>
  <xdr:twoCellAnchor>
    <xdr:from>
      <xdr:col>0</xdr:col>
      <xdr:colOff>1953604</xdr:colOff>
      <xdr:row>7</xdr:row>
      <xdr:rowOff>0</xdr:rowOff>
    </xdr:from>
    <xdr:to>
      <xdr:col>25</xdr:col>
      <xdr:colOff>651164</xdr:colOff>
      <xdr:row>9</xdr:row>
      <xdr:rowOff>22412</xdr:rowOff>
    </xdr:to>
    <xdr:sp macro="" textlink="">
      <xdr:nvSpPr>
        <xdr:cNvPr id="60" name="Textfeld 94">
          <a:extLst>
            <a:ext uri="{FF2B5EF4-FFF2-40B4-BE49-F238E27FC236}">
              <a16:creationId xmlns:a16="http://schemas.microsoft.com/office/drawing/2014/main" id="{55E11047-D083-4A4C-B185-C642707B6125}"/>
            </a:ext>
          </a:extLst>
        </xdr:cNvPr>
        <xdr:cNvSpPr txBox="1">
          <a:spLocks/>
        </xdr:cNvSpPr>
      </xdr:nvSpPr>
      <xdr:spPr bwMode="gray">
        <a:xfrm>
          <a:off x="1953604" y="1307353"/>
          <a:ext cx="16589619" cy="395941"/>
        </a:xfrm>
        <a:prstGeom prst="rect">
          <a:avLst/>
        </a:prstGeom>
      </xdr:spPr>
      <xdr:txBody>
        <a:bodyPr vert="horz" wrap="square" lIns="0" tIns="0" rIns="0" bIns="0" rtlCol="0" anchor="ctr">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1200" b="1">
              <a:solidFill>
                <a:schemeClr val="bg1"/>
              </a:solidFill>
              <a:latin typeface="Porsche Next TT"/>
            </a:rPr>
            <a:t>Overview Quarters</a:t>
          </a:r>
        </a:p>
      </xdr:txBody>
    </xdr:sp>
    <xdr:clientData/>
  </xdr:twoCellAnchor>
  <xdr:twoCellAnchor editAs="oneCell">
    <xdr:from>
      <xdr:col>0</xdr:col>
      <xdr:colOff>0</xdr:colOff>
      <xdr:row>21</xdr:row>
      <xdr:rowOff>6980</xdr:rowOff>
    </xdr:from>
    <xdr:to>
      <xdr:col>30</xdr:col>
      <xdr:colOff>30628</xdr:colOff>
      <xdr:row>23</xdr:row>
      <xdr:rowOff>29026</xdr:rowOff>
    </xdr:to>
    <xdr:pic>
      <xdr:nvPicPr>
        <xdr:cNvPr id="9" name="Grafik 8">
          <a:extLst>
            <a:ext uri="{FF2B5EF4-FFF2-40B4-BE49-F238E27FC236}">
              <a16:creationId xmlns:a16="http://schemas.microsoft.com/office/drawing/2014/main" id="{0D15AB80-5818-02C2-5DB6-B22DBA6D118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flipV="1">
          <a:off x="0" y="4108333"/>
          <a:ext cx="20649265" cy="380634"/>
        </a:xfrm>
        <a:prstGeom prst="rect">
          <a:avLst/>
        </a:prstGeom>
      </xdr:spPr>
    </xdr:pic>
    <xdr:clientData/>
  </xdr:twoCellAnchor>
  <xdr:twoCellAnchor>
    <xdr:from>
      <xdr:col>0</xdr:col>
      <xdr:colOff>1960595</xdr:colOff>
      <xdr:row>21</xdr:row>
      <xdr:rowOff>8031</xdr:rowOff>
    </xdr:from>
    <xdr:to>
      <xdr:col>25</xdr:col>
      <xdr:colOff>646725</xdr:colOff>
      <xdr:row>23</xdr:row>
      <xdr:rowOff>33618</xdr:rowOff>
    </xdr:to>
    <xdr:sp macro="" textlink="">
      <xdr:nvSpPr>
        <xdr:cNvPr id="86" name="Textfeld 94">
          <a:extLst>
            <a:ext uri="{FF2B5EF4-FFF2-40B4-BE49-F238E27FC236}">
              <a16:creationId xmlns:a16="http://schemas.microsoft.com/office/drawing/2014/main" id="{E68CBBD5-4B94-940E-CD67-B8729F648C04}"/>
            </a:ext>
          </a:extLst>
        </xdr:cNvPr>
        <xdr:cNvSpPr txBox="1">
          <a:spLocks/>
        </xdr:cNvSpPr>
      </xdr:nvSpPr>
      <xdr:spPr bwMode="gray">
        <a:xfrm>
          <a:off x="1960595" y="4199031"/>
          <a:ext cx="16578189" cy="399116"/>
        </a:xfrm>
        <a:prstGeom prst="rect">
          <a:avLst/>
        </a:prstGeom>
      </xdr:spPr>
      <xdr:txBody>
        <a:bodyPr vert="horz" wrap="square" lIns="0" tIns="0" rIns="0" bIns="0" rtlCol="0" anchor="ctr">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1200" b="1">
              <a:solidFill>
                <a:schemeClr val="bg1"/>
              </a:solidFill>
              <a:latin typeface="Porsche Next TT"/>
            </a:rPr>
            <a:t>Overview YTD</a:t>
          </a:r>
        </a:p>
      </xdr:txBody>
    </xdr:sp>
    <xdr:clientData/>
  </xdr:twoCellAnchor>
  <xdr:twoCellAnchor>
    <xdr:from>
      <xdr:col>1</xdr:col>
      <xdr:colOff>89648</xdr:colOff>
      <xdr:row>23</xdr:row>
      <xdr:rowOff>127000</xdr:rowOff>
    </xdr:from>
    <xdr:to>
      <xdr:col>1</xdr:col>
      <xdr:colOff>89648</xdr:colOff>
      <xdr:row>34</xdr:row>
      <xdr:rowOff>29883</xdr:rowOff>
    </xdr:to>
    <xdr:cxnSp macro="">
      <xdr:nvCxnSpPr>
        <xdr:cNvPr id="62" name="Straight Connector 14">
          <a:extLst>
            <a:ext uri="{FF2B5EF4-FFF2-40B4-BE49-F238E27FC236}">
              <a16:creationId xmlns:a16="http://schemas.microsoft.com/office/drawing/2014/main" id="{0515B14B-B885-4965-AEA1-0062FC30ED4A}"/>
            </a:ext>
          </a:extLst>
        </xdr:cNvPr>
        <xdr:cNvCxnSpPr/>
      </xdr:nvCxnSpPr>
      <xdr:spPr>
        <a:xfrm>
          <a:off x="3294530" y="4691529"/>
          <a:ext cx="0" cy="2300942"/>
        </a:xfrm>
        <a:prstGeom prst="line">
          <a:avLst/>
        </a:prstGeom>
        <a:ln>
          <a:gradFill>
            <a:gsLst>
              <a:gs pos="0">
                <a:schemeClr val="tx1">
                  <a:alpha val="0"/>
                </a:schemeClr>
              </a:gs>
              <a:gs pos="26000">
                <a:schemeClr val="tx1"/>
              </a:gs>
              <a:gs pos="78000">
                <a:schemeClr val="tx1"/>
              </a:gs>
              <a:gs pos="100000">
                <a:schemeClr val="tx1">
                  <a:alpha val="0"/>
                </a:schemeClr>
              </a:gs>
            </a:gsLst>
            <a:lin ang="5400000" scaled="1"/>
          </a:gra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89647</xdr:colOff>
      <xdr:row>9</xdr:row>
      <xdr:rowOff>112059</xdr:rowOff>
    </xdr:from>
    <xdr:to>
      <xdr:col>1</xdr:col>
      <xdr:colOff>89647</xdr:colOff>
      <xdr:row>20</xdr:row>
      <xdr:rowOff>74706</xdr:rowOff>
    </xdr:to>
    <xdr:cxnSp macro="">
      <xdr:nvCxnSpPr>
        <xdr:cNvPr id="11" name="Straight Connector 15">
          <a:extLst>
            <a:ext uri="{FF2B5EF4-FFF2-40B4-BE49-F238E27FC236}">
              <a16:creationId xmlns:a16="http://schemas.microsoft.com/office/drawing/2014/main" id="{0826B319-2D84-48D4-AE70-C4170EB60D3C}"/>
            </a:ext>
          </a:extLst>
        </xdr:cNvPr>
        <xdr:cNvCxnSpPr/>
      </xdr:nvCxnSpPr>
      <xdr:spPr>
        <a:xfrm>
          <a:off x="3294529" y="1792941"/>
          <a:ext cx="0" cy="2286000"/>
        </a:xfrm>
        <a:prstGeom prst="line">
          <a:avLst/>
        </a:prstGeom>
        <a:ln>
          <a:gradFill>
            <a:gsLst>
              <a:gs pos="0">
                <a:schemeClr val="tx1">
                  <a:alpha val="0"/>
                </a:schemeClr>
              </a:gs>
              <a:gs pos="26000">
                <a:schemeClr val="tx1"/>
              </a:gs>
              <a:gs pos="78000">
                <a:schemeClr val="tx1"/>
              </a:gs>
              <a:gs pos="100000">
                <a:schemeClr val="tx1">
                  <a:alpha val="0"/>
                </a:schemeClr>
              </a:gs>
            </a:gsLst>
            <a:lin ang="5400000" scaled="1"/>
          </a:gra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0</xdr:colOff>
      <xdr:row>0</xdr:row>
      <xdr:rowOff>9525</xdr:rowOff>
    </xdr:from>
    <xdr:to>
      <xdr:col>0</xdr:col>
      <xdr:colOff>1505010</xdr:colOff>
      <xdr:row>6</xdr:row>
      <xdr:rowOff>2534</xdr:rowOff>
    </xdr:to>
    <xdr:pic>
      <xdr:nvPicPr>
        <xdr:cNvPr id="3" name="Grafik 2">
          <a:extLst>
            <a:ext uri="{FF2B5EF4-FFF2-40B4-BE49-F238E27FC236}">
              <a16:creationId xmlns:a16="http://schemas.microsoft.com/office/drawing/2014/main" id="{A84AC96B-C326-471A-B788-21952952161D}"/>
            </a:ext>
          </a:extLst>
        </xdr:cNvPr>
        <xdr:cNvPicPr>
          <a:picLocks noChangeAspect="1"/>
        </xdr:cNvPicPr>
      </xdr:nvPicPr>
      <xdr:blipFill>
        <a:blip xmlns:r="http://schemas.openxmlformats.org/officeDocument/2006/relationships" r:embed="rId3"/>
        <a:stretch>
          <a:fillRect/>
        </a:stretch>
      </xdr:blipFill>
      <xdr:spPr>
        <a:xfrm>
          <a:off x="0" y="9525"/>
          <a:ext cx="1505010" cy="1078859"/>
        </a:xfrm>
        <a:prstGeom prst="rect">
          <a:avLst/>
        </a:prstGeom>
      </xdr:spPr>
    </xdr:pic>
    <xdr:clientData/>
  </xdr:twoCellAnchor>
  <xdr:twoCellAnchor editAs="oneCell">
    <xdr:from>
      <xdr:col>27</xdr:col>
      <xdr:colOff>18149</xdr:colOff>
      <xdr:row>0</xdr:row>
      <xdr:rowOff>0</xdr:rowOff>
    </xdr:from>
    <xdr:to>
      <xdr:col>30</xdr:col>
      <xdr:colOff>2781</xdr:colOff>
      <xdr:row>5</xdr:row>
      <xdr:rowOff>126326</xdr:rowOff>
    </xdr:to>
    <xdr:pic>
      <xdr:nvPicPr>
        <xdr:cNvPr id="8" name="Grafik 2" descr="Ein Bild, das Auto, Fahrzeug, Licht enthält.&#10;&#10;Automatisch generierte Beschreibung">
          <a:extLst>
            <a:ext uri="{FF2B5EF4-FFF2-40B4-BE49-F238E27FC236}">
              <a16:creationId xmlns:a16="http://schemas.microsoft.com/office/drawing/2014/main" id="{3A2C78A8-4B65-474C-865F-E512D83BD4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87149" y="0"/>
          <a:ext cx="1943981" cy="10227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30</xdr:col>
      <xdr:colOff>28762</xdr:colOff>
      <xdr:row>5</xdr:row>
      <xdr:rowOff>163229</xdr:rowOff>
    </xdr:to>
    <xdr:pic>
      <xdr:nvPicPr>
        <xdr:cNvPr id="2" name="Grafik 1">
          <a:extLst>
            <a:ext uri="{FF2B5EF4-FFF2-40B4-BE49-F238E27FC236}">
              <a16:creationId xmlns:a16="http://schemas.microsoft.com/office/drawing/2014/main" id="{A0C56379-8689-49A5-A116-99CC44839A8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1" y="0"/>
          <a:ext cx="20663646" cy="1059700"/>
        </a:xfrm>
        <a:prstGeom prst="rect">
          <a:avLst/>
        </a:prstGeom>
      </xdr:spPr>
    </xdr:pic>
    <xdr:clientData/>
  </xdr:twoCellAnchor>
  <xdr:twoCellAnchor>
    <xdr:from>
      <xdr:col>0</xdr:col>
      <xdr:colOff>1999330</xdr:colOff>
      <xdr:row>1</xdr:row>
      <xdr:rowOff>95243</xdr:rowOff>
    </xdr:from>
    <xdr:to>
      <xdr:col>20</xdr:col>
      <xdr:colOff>359374</xdr:colOff>
      <xdr:row>4</xdr:row>
      <xdr:rowOff>38093</xdr:rowOff>
    </xdr:to>
    <xdr:sp macro="" textlink="">
      <xdr:nvSpPr>
        <xdr:cNvPr id="4" name="Textfeld 94">
          <a:extLst>
            <a:ext uri="{FF2B5EF4-FFF2-40B4-BE49-F238E27FC236}">
              <a16:creationId xmlns:a16="http://schemas.microsoft.com/office/drawing/2014/main" id="{1851F6AD-F885-4B38-AF6C-651F6F630C2E}"/>
            </a:ext>
          </a:extLst>
        </xdr:cNvPr>
        <xdr:cNvSpPr txBox="1">
          <a:spLocks/>
        </xdr:cNvSpPr>
      </xdr:nvSpPr>
      <xdr:spPr bwMode="gray">
        <a:xfrm>
          <a:off x="1999330" y="274537"/>
          <a:ext cx="11997603" cy="480732"/>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a:t>
          </a:r>
          <a:r>
            <a:rPr lang="de-DE" sz="2500" b="1" kern="1200" baseline="30000">
              <a:solidFill>
                <a:schemeClr val="bg1"/>
              </a:solidFill>
              <a:latin typeface="Porsche Next TT"/>
              <a:ea typeface="+mn-ea"/>
              <a:cs typeface="+mn-cs"/>
            </a:rPr>
            <a:t>1</a:t>
          </a:r>
          <a:r>
            <a:rPr lang="de-DE" sz="2500" b="1">
              <a:solidFill>
                <a:schemeClr val="bg1"/>
              </a:solidFill>
              <a:latin typeface="Porsche Next TT"/>
            </a:rPr>
            <a:t> by Model</a:t>
          </a:r>
        </a:p>
      </xdr:txBody>
    </xdr:sp>
    <xdr:clientData/>
  </xdr:twoCellAnchor>
  <xdr:twoCellAnchor>
    <xdr:from>
      <xdr:col>0</xdr:col>
      <xdr:colOff>0</xdr:colOff>
      <xdr:row>39</xdr:row>
      <xdr:rowOff>93355</xdr:rowOff>
    </xdr:from>
    <xdr:to>
      <xdr:col>22</xdr:col>
      <xdr:colOff>571500</xdr:colOff>
      <xdr:row>63</xdr:row>
      <xdr:rowOff>34411</xdr:rowOff>
    </xdr:to>
    <xdr:sp macro="" textlink="">
      <xdr:nvSpPr>
        <xdr:cNvPr id="9" name="Inhaltsplatzhalter 1">
          <a:extLst>
            <a:ext uri="{FF2B5EF4-FFF2-40B4-BE49-F238E27FC236}">
              <a16:creationId xmlns:a16="http://schemas.microsoft.com/office/drawing/2014/main" id="{D5EF6ABD-979F-4FE9-80FE-F983AA11852F}"/>
            </a:ext>
          </a:extLst>
        </xdr:cNvPr>
        <xdr:cNvSpPr txBox="1">
          <a:spLocks/>
        </xdr:cNvSpPr>
      </xdr:nvSpPr>
      <xdr:spPr>
        <a:xfrm>
          <a:off x="0" y="6984973"/>
          <a:ext cx="15475324" cy="4244114"/>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000" b="1">
              <a:solidFill>
                <a:sysClr val="windowText" lastClr="000000"/>
              </a:solidFill>
              <a:latin typeface="Porsche Next TT" panose="020B0504020101010102" pitchFamily="34" charset="0"/>
              <a:cs typeface="Porsche Next TT" panose="020B0504020101010102" pitchFamily="34" charset="0"/>
            </a:rPr>
            <a:t>1) The</a:t>
          </a:r>
          <a:r>
            <a:rPr lang="de-DE" sz="10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br>
            <a:rPr lang="de-DE" sz="1000" b="1" baseline="0">
              <a:solidFill>
                <a:sysClr val="windowText" lastClr="000000"/>
              </a:solidFill>
              <a:latin typeface="Porsche Next TT" panose="020B0504020101010102" pitchFamily="34" charset="0"/>
              <a:cs typeface="Porsche Next TT" panose="020B0504020101010102" pitchFamily="34" charset="0"/>
            </a:rPr>
          </a:br>
          <a:endParaRPr lang="de-DE" sz="1000" b="1" baseline="0">
            <a:solidFill>
              <a:srgbClr val="FF0000"/>
            </a:solidFill>
            <a:latin typeface="Porsche Next TT" panose="020B0504020101010102" pitchFamily="34" charset="0"/>
            <a:cs typeface="Porsche Next TT" panose="020B0504020101010102" pitchFamily="34" charset="0"/>
          </a:endParaRPr>
        </a:p>
      </xdr:txBody>
    </xdr:sp>
    <xdr:clientData/>
  </xdr:twoCellAnchor>
  <xdr:twoCellAnchor editAs="oneCell">
    <xdr:from>
      <xdr:col>0</xdr:col>
      <xdr:colOff>0</xdr:colOff>
      <xdr:row>6</xdr:row>
      <xdr:rowOff>171758</xdr:rowOff>
    </xdr:from>
    <xdr:to>
      <xdr:col>30</xdr:col>
      <xdr:colOff>3361</xdr:colOff>
      <xdr:row>9</xdr:row>
      <xdr:rowOff>17423</xdr:rowOff>
    </xdr:to>
    <xdr:pic>
      <xdr:nvPicPr>
        <xdr:cNvPr id="13" name="Grafik 8">
          <a:extLst>
            <a:ext uri="{FF2B5EF4-FFF2-40B4-BE49-F238E27FC236}">
              <a16:creationId xmlns:a16="http://schemas.microsoft.com/office/drawing/2014/main" id="{BD8C2B16-A33F-4471-98A5-EB48FFBEEE5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flipV="1">
          <a:off x="0" y="1247523"/>
          <a:ext cx="20630029" cy="383547"/>
        </a:xfrm>
        <a:prstGeom prst="rect">
          <a:avLst/>
        </a:prstGeom>
      </xdr:spPr>
    </xdr:pic>
    <xdr:clientData/>
  </xdr:twoCellAnchor>
  <xdr:twoCellAnchor>
    <xdr:from>
      <xdr:col>0</xdr:col>
      <xdr:colOff>1953598</xdr:colOff>
      <xdr:row>7</xdr:row>
      <xdr:rowOff>3735</xdr:rowOff>
    </xdr:from>
    <xdr:to>
      <xdr:col>24</xdr:col>
      <xdr:colOff>410882</xdr:colOff>
      <xdr:row>9</xdr:row>
      <xdr:rowOff>20412</xdr:rowOff>
    </xdr:to>
    <xdr:sp macro="" textlink="">
      <xdr:nvSpPr>
        <xdr:cNvPr id="19" name="Textfeld 94">
          <a:extLst>
            <a:ext uri="{FF2B5EF4-FFF2-40B4-BE49-F238E27FC236}">
              <a16:creationId xmlns:a16="http://schemas.microsoft.com/office/drawing/2014/main" id="{9FBFBA13-D487-4F47-9833-66CD0EC78612}"/>
            </a:ext>
          </a:extLst>
        </xdr:cNvPr>
        <xdr:cNvSpPr txBox="1">
          <a:spLocks/>
        </xdr:cNvSpPr>
      </xdr:nvSpPr>
      <xdr:spPr bwMode="gray">
        <a:xfrm>
          <a:off x="1953598" y="1311088"/>
          <a:ext cx="15542519" cy="390206"/>
        </a:xfrm>
        <a:prstGeom prst="rect">
          <a:avLst/>
        </a:prstGeom>
      </xdr:spPr>
      <xdr:txBody>
        <a:bodyPr vert="horz" wrap="square" lIns="0" tIns="0" rIns="0" bIns="0" rtlCol="0" anchor="ctr">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1200" b="1">
              <a:solidFill>
                <a:schemeClr val="bg1"/>
              </a:solidFill>
              <a:latin typeface="Porsche Next TT"/>
            </a:rPr>
            <a:t>Overview Quarters</a:t>
          </a:r>
        </a:p>
      </xdr:txBody>
    </xdr:sp>
    <xdr:clientData/>
  </xdr:twoCellAnchor>
  <xdr:twoCellAnchor editAs="oneCell">
    <xdr:from>
      <xdr:col>0</xdr:col>
      <xdr:colOff>0</xdr:colOff>
      <xdr:row>24</xdr:row>
      <xdr:rowOff>12293</xdr:rowOff>
    </xdr:from>
    <xdr:to>
      <xdr:col>30</xdr:col>
      <xdr:colOff>0</xdr:colOff>
      <xdr:row>26</xdr:row>
      <xdr:rowOff>31163</xdr:rowOff>
    </xdr:to>
    <xdr:pic>
      <xdr:nvPicPr>
        <xdr:cNvPr id="11" name="Grafik 10">
          <a:extLst>
            <a:ext uri="{FF2B5EF4-FFF2-40B4-BE49-F238E27FC236}">
              <a16:creationId xmlns:a16="http://schemas.microsoft.com/office/drawing/2014/main" id="{D4399FEC-3F58-44C4-A637-FDD29245BBF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flipV="1">
          <a:off x="0" y="4729969"/>
          <a:ext cx="20641235" cy="377459"/>
        </a:xfrm>
        <a:prstGeom prst="rect">
          <a:avLst/>
        </a:prstGeom>
      </xdr:spPr>
    </xdr:pic>
    <xdr:clientData/>
  </xdr:twoCellAnchor>
  <xdr:twoCellAnchor>
    <xdr:from>
      <xdr:col>0</xdr:col>
      <xdr:colOff>1945641</xdr:colOff>
      <xdr:row>24</xdr:row>
      <xdr:rowOff>8031</xdr:rowOff>
    </xdr:from>
    <xdr:to>
      <xdr:col>24</xdr:col>
      <xdr:colOff>369793</xdr:colOff>
      <xdr:row>26</xdr:row>
      <xdr:rowOff>11205</xdr:rowOff>
    </xdr:to>
    <xdr:sp macro="" textlink="">
      <xdr:nvSpPr>
        <xdr:cNvPr id="49" name="Textfeld 94">
          <a:extLst>
            <a:ext uri="{FF2B5EF4-FFF2-40B4-BE49-F238E27FC236}">
              <a16:creationId xmlns:a16="http://schemas.microsoft.com/office/drawing/2014/main" id="{148A81CF-A835-4395-A0A9-4D21E96E3ACC}"/>
            </a:ext>
          </a:extLst>
        </xdr:cNvPr>
        <xdr:cNvSpPr txBox="1">
          <a:spLocks/>
        </xdr:cNvSpPr>
      </xdr:nvSpPr>
      <xdr:spPr bwMode="gray">
        <a:xfrm>
          <a:off x="1945641" y="4423149"/>
          <a:ext cx="15509387" cy="376703"/>
        </a:xfrm>
        <a:prstGeom prst="rect">
          <a:avLst/>
        </a:prstGeom>
      </xdr:spPr>
      <xdr:txBody>
        <a:bodyPr vert="horz" wrap="square" lIns="0" tIns="0" rIns="0" bIns="0" rtlCol="0" anchor="ctr">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1200" b="1">
              <a:solidFill>
                <a:schemeClr val="bg1"/>
              </a:solidFill>
              <a:latin typeface="Porsche Next TT"/>
            </a:rPr>
            <a:t>Overview YTD</a:t>
          </a:r>
        </a:p>
      </xdr:txBody>
    </xdr:sp>
    <xdr:clientData/>
  </xdr:twoCellAnchor>
  <xdr:twoCellAnchor>
    <xdr:from>
      <xdr:col>1</xdr:col>
      <xdr:colOff>97118</xdr:colOff>
      <xdr:row>9</xdr:row>
      <xdr:rowOff>104589</xdr:rowOff>
    </xdr:from>
    <xdr:to>
      <xdr:col>1</xdr:col>
      <xdr:colOff>97118</xdr:colOff>
      <xdr:row>23</xdr:row>
      <xdr:rowOff>97118</xdr:rowOff>
    </xdr:to>
    <xdr:cxnSp macro="">
      <xdr:nvCxnSpPr>
        <xdr:cNvPr id="53" name="Straight Connector 15">
          <a:extLst>
            <a:ext uri="{FF2B5EF4-FFF2-40B4-BE49-F238E27FC236}">
              <a16:creationId xmlns:a16="http://schemas.microsoft.com/office/drawing/2014/main" id="{2052197F-DA32-4C6D-A9ED-C3F798E7B1AB}"/>
            </a:ext>
          </a:extLst>
        </xdr:cNvPr>
        <xdr:cNvCxnSpPr/>
      </xdr:nvCxnSpPr>
      <xdr:spPr>
        <a:xfrm>
          <a:off x="3294530" y="1785471"/>
          <a:ext cx="0" cy="2540000"/>
        </a:xfrm>
        <a:prstGeom prst="line">
          <a:avLst/>
        </a:prstGeom>
        <a:ln>
          <a:gradFill>
            <a:gsLst>
              <a:gs pos="0">
                <a:schemeClr val="tx1">
                  <a:alpha val="0"/>
                </a:schemeClr>
              </a:gs>
              <a:gs pos="26000">
                <a:schemeClr val="tx1"/>
              </a:gs>
              <a:gs pos="78000">
                <a:schemeClr val="tx1"/>
              </a:gs>
              <a:gs pos="100000">
                <a:schemeClr val="tx1">
                  <a:alpha val="0"/>
                </a:schemeClr>
              </a:gs>
            </a:gsLst>
            <a:lin ang="5400000" scaled="1"/>
          </a:gra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92636</xdr:colOff>
      <xdr:row>26</xdr:row>
      <xdr:rowOff>134471</xdr:rowOff>
    </xdr:from>
    <xdr:to>
      <xdr:col>1</xdr:col>
      <xdr:colOff>92636</xdr:colOff>
      <xdr:row>39</xdr:row>
      <xdr:rowOff>74706</xdr:rowOff>
    </xdr:to>
    <xdr:cxnSp macro="">
      <xdr:nvCxnSpPr>
        <xdr:cNvPr id="51" name="Straight Connector 17">
          <a:extLst>
            <a:ext uri="{FF2B5EF4-FFF2-40B4-BE49-F238E27FC236}">
              <a16:creationId xmlns:a16="http://schemas.microsoft.com/office/drawing/2014/main" id="{C3AEB641-5D9A-49B3-8EE4-29FD7BF95E94}"/>
            </a:ext>
          </a:extLst>
        </xdr:cNvPr>
        <xdr:cNvCxnSpPr/>
      </xdr:nvCxnSpPr>
      <xdr:spPr>
        <a:xfrm>
          <a:off x="3290048" y="4923118"/>
          <a:ext cx="0" cy="2375647"/>
        </a:xfrm>
        <a:prstGeom prst="line">
          <a:avLst/>
        </a:prstGeom>
        <a:ln>
          <a:gradFill>
            <a:gsLst>
              <a:gs pos="0">
                <a:schemeClr val="tx1">
                  <a:alpha val="0"/>
                </a:schemeClr>
              </a:gs>
              <a:gs pos="26000">
                <a:schemeClr val="tx1"/>
              </a:gs>
              <a:gs pos="78000">
                <a:schemeClr val="tx1"/>
              </a:gs>
              <a:gs pos="100000">
                <a:schemeClr val="tx1">
                  <a:alpha val="0"/>
                </a:schemeClr>
              </a:gs>
            </a:gsLst>
            <a:lin ang="5400000" scaled="1"/>
          </a:gra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xdr:colOff>
      <xdr:row>0</xdr:row>
      <xdr:rowOff>9525</xdr:rowOff>
    </xdr:from>
    <xdr:to>
      <xdr:col>0</xdr:col>
      <xdr:colOff>1505011</xdr:colOff>
      <xdr:row>6</xdr:row>
      <xdr:rowOff>2534</xdr:rowOff>
    </xdr:to>
    <xdr:pic>
      <xdr:nvPicPr>
        <xdr:cNvPr id="3" name="Grafik 2">
          <a:extLst>
            <a:ext uri="{FF2B5EF4-FFF2-40B4-BE49-F238E27FC236}">
              <a16:creationId xmlns:a16="http://schemas.microsoft.com/office/drawing/2014/main" id="{8DF81491-6353-47DB-8930-2B16474C82BE}"/>
            </a:ext>
          </a:extLst>
        </xdr:cNvPr>
        <xdr:cNvPicPr>
          <a:picLocks noChangeAspect="1"/>
        </xdr:cNvPicPr>
      </xdr:nvPicPr>
      <xdr:blipFill>
        <a:blip xmlns:r="http://schemas.openxmlformats.org/officeDocument/2006/relationships" r:embed="rId3"/>
        <a:stretch>
          <a:fillRect/>
        </a:stretch>
      </xdr:blipFill>
      <xdr:spPr>
        <a:xfrm>
          <a:off x="1" y="9525"/>
          <a:ext cx="1505010" cy="1078859"/>
        </a:xfrm>
        <a:prstGeom prst="rect">
          <a:avLst/>
        </a:prstGeom>
      </xdr:spPr>
    </xdr:pic>
    <xdr:clientData/>
  </xdr:twoCellAnchor>
  <xdr:twoCellAnchor editAs="oneCell">
    <xdr:from>
      <xdr:col>27</xdr:col>
      <xdr:colOff>19455</xdr:colOff>
      <xdr:row>0</xdr:row>
      <xdr:rowOff>0</xdr:rowOff>
    </xdr:from>
    <xdr:to>
      <xdr:col>30</xdr:col>
      <xdr:colOff>913</xdr:colOff>
      <xdr:row>5</xdr:row>
      <xdr:rowOff>126326</xdr:rowOff>
    </xdr:to>
    <xdr:pic>
      <xdr:nvPicPr>
        <xdr:cNvPr id="5" name="Grafik 2" descr="Ein Bild, das Auto, Fahrzeug, Licht enthält.&#10;&#10;Automatisch generierte Beschreibung">
          <a:extLst>
            <a:ext uri="{FF2B5EF4-FFF2-40B4-BE49-F238E27FC236}">
              <a16:creationId xmlns:a16="http://schemas.microsoft.com/office/drawing/2014/main" id="{FFF5DB03-FF61-4E12-80AD-71CF8D8E960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99661" y="0"/>
          <a:ext cx="1940806" cy="10196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7"/>
  <sheetViews>
    <sheetView showGridLines="0" tabSelected="1" view="pageBreakPreview" zoomScaleNormal="59" zoomScaleSheetLayoutView="100" workbookViewId="0">
      <selection activeCell="X9" sqref="X9"/>
    </sheetView>
  </sheetViews>
  <sheetFormatPr defaultColWidth="9.453125" defaultRowHeight="14.5"/>
  <sheetData>
    <row r="7" spans="5:5">
      <c r="E7" s="37"/>
    </row>
  </sheetData>
  <pageMargins left="0.7" right="0.7" top="0.75" bottom="0.75" header="0.3" footer="0.3"/>
  <pageSetup paperSize="9" scale="48"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E37A-4C46-4391-A844-2665BEA89602}">
  <dimension ref="A8:AR72"/>
  <sheetViews>
    <sheetView view="pageBreakPreview" zoomScaleNormal="78" zoomScaleSheetLayoutView="100" workbookViewId="0">
      <selection activeCell="I16" sqref="I16"/>
    </sheetView>
  </sheetViews>
  <sheetFormatPr defaultColWidth="11.453125" defaultRowHeight="14.5"/>
  <cols>
    <col min="1" max="1" width="58.54296875" style="1" customWidth="1"/>
    <col min="2" max="2" width="2.54296875" style="1" customWidth="1"/>
    <col min="3" max="4" width="14.453125" style="1" customWidth="1"/>
    <col min="5" max="5" width="2.54296875" style="1" customWidth="1"/>
    <col min="6" max="7" width="14.453125" style="1" customWidth="1"/>
    <col min="8" max="8" width="2.54296875" style="1" customWidth="1"/>
    <col min="9" max="10" width="14.453125" style="1" customWidth="1"/>
    <col min="11" max="11" width="2.54296875" style="1" customWidth="1"/>
    <col min="12" max="13" width="14.453125" style="1" customWidth="1"/>
    <col min="14" max="14" width="2.54296875" style="1" customWidth="1"/>
    <col min="15" max="16" width="14.453125" style="1" customWidth="1"/>
    <col min="17" max="17" width="2.54296875" style="1" customWidth="1"/>
    <col min="18" max="19" width="14.453125" style="1" customWidth="1"/>
    <col min="20" max="20" width="2.54296875" style="1" customWidth="1"/>
    <col min="21" max="22" width="14.453125" style="1" customWidth="1"/>
    <col min="23" max="23" width="2.54296875" style="1" customWidth="1"/>
    <col min="24" max="25" width="14.453125" style="1" customWidth="1"/>
    <col min="26" max="26" width="2.54296875" style="1" customWidth="1"/>
    <col min="27" max="28" width="14.453125" style="1" customWidth="1"/>
    <col min="29" max="29" width="2.54296875" style="1" customWidth="1"/>
    <col min="30" max="31" width="14.453125" style="1" customWidth="1"/>
    <col min="32" max="32" width="2.54296875" style="1" customWidth="1"/>
    <col min="33" max="34" width="14.453125" style="1" customWidth="1"/>
    <col min="35" max="35" width="2.453125" style="1" customWidth="1"/>
    <col min="36" max="37" width="14.453125" style="1" customWidth="1"/>
    <col min="38" max="38" width="2.453125" style="1" customWidth="1"/>
    <col min="39" max="40" width="14.453125" style="1" customWidth="1"/>
    <col min="41" max="41" width="2.453125" style="1" customWidth="1"/>
    <col min="42" max="43" width="14.453125" style="1" customWidth="1"/>
    <col min="44" max="16384" width="11.453125" style="1"/>
  </cols>
  <sheetData>
    <row r="8" spans="1:43">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P8" s="53"/>
      <c r="AQ8" s="53"/>
    </row>
    <row r="9" spans="1:43">
      <c r="A9" s="56"/>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P9" s="54"/>
      <c r="AQ9" s="54"/>
    </row>
    <row r="10" spans="1:43">
      <c r="A10" s="56"/>
    </row>
    <row r="11" spans="1:43" ht="15" thickBot="1">
      <c r="A11" s="26" t="s">
        <v>0</v>
      </c>
      <c r="B11" s="19"/>
      <c r="C11" s="62" t="s">
        <v>1</v>
      </c>
      <c r="D11" s="92" t="s">
        <v>2</v>
      </c>
      <c r="E11" s="19"/>
      <c r="F11" s="27" t="s">
        <v>3</v>
      </c>
      <c r="G11" s="85" t="s">
        <v>2</v>
      </c>
      <c r="H11" s="19"/>
      <c r="I11" s="27" t="s">
        <v>4</v>
      </c>
      <c r="J11" s="93" t="s">
        <v>2</v>
      </c>
      <c r="K11" s="19"/>
      <c r="L11" s="27" t="s">
        <v>5</v>
      </c>
      <c r="M11" s="86" t="s">
        <v>2</v>
      </c>
      <c r="N11" s="40"/>
      <c r="O11" s="62" t="s">
        <v>6</v>
      </c>
      <c r="P11" s="92" t="s">
        <v>2</v>
      </c>
      <c r="Q11" s="39"/>
      <c r="R11" s="21" t="s">
        <v>7</v>
      </c>
      <c r="S11" s="86" t="s">
        <v>2</v>
      </c>
      <c r="T11" s="57"/>
      <c r="U11" s="21" t="s">
        <v>8</v>
      </c>
      <c r="V11" s="86" t="s">
        <v>2</v>
      </c>
      <c r="W11" s="20"/>
      <c r="X11" s="21" t="s">
        <v>9</v>
      </c>
      <c r="Y11" s="86" t="s">
        <v>2</v>
      </c>
      <c r="Z11" s="28"/>
      <c r="AA11" s="21" t="s">
        <v>10</v>
      </c>
      <c r="AB11" s="86" t="s">
        <v>2</v>
      </c>
      <c r="AC11" s="28"/>
      <c r="AD11" s="21" t="s">
        <v>11</v>
      </c>
      <c r="AE11" s="86" t="s">
        <v>2</v>
      </c>
      <c r="AF11" s="20"/>
      <c r="AG11" s="2" t="s">
        <v>12</v>
      </c>
      <c r="AH11" s="86" t="s">
        <v>2</v>
      </c>
      <c r="AJ11" s="21" t="s">
        <v>13</v>
      </c>
      <c r="AK11" s="86" t="s">
        <v>2</v>
      </c>
      <c r="AM11" s="21" t="s">
        <v>14</v>
      </c>
      <c r="AN11" s="86" t="s">
        <v>2</v>
      </c>
      <c r="AP11" s="21" t="s">
        <v>15</v>
      </c>
      <c r="AQ11" s="86" t="s">
        <v>2</v>
      </c>
    </row>
    <row r="12" spans="1:43">
      <c r="A12" s="22" t="s">
        <v>16</v>
      </c>
      <c r="B12" s="17"/>
      <c r="C12" s="58">
        <v>9298898662.3699989</v>
      </c>
      <c r="D12" s="139">
        <v>1</v>
      </c>
      <c r="E12" s="17"/>
      <c r="F12" s="4">
        <v>8858376318</v>
      </c>
      <c r="G12" s="5">
        <v>100</v>
      </c>
      <c r="H12" s="17"/>
      <c r="I12" s="4">
        <v>11519335832.659996</v>
      </c>
      <c r="J12" s="5">
        <v>100</v>
      </c>
      <c r="K12" s="17"/>
      <c r="L12" s="4">
        <v>9106948504.8100014</v>
      </c>
      <c r="M12" s="5">
        <v>100</v>
      </c>
      <c r="N12" s="13"/>
      <c r="O12" s="58">
        <v>10445977468.92</v>
      </c>
      <c r="P12" s="49">
        <v>100</v>
      </c>
      <c r="Q12" s="5"/>
      <c r="R12" s="4">
        <v>9011031186.7399998</v>
      </c>
      <c r="S12" s="5">
        <v>100</v>
      </c>
      <c r="T12" s="5"/>
      <c r="U12" s="4">
        <v>10397323089.119995</v>
      </c>
      <c r="V12" s="5">
        <v>100</v>
      </c>
      <c r="W12" s="5"/>
      <c r="X12" s="4">
        <v>9701386705.0900002</v>
      </c>
      <c r="Y12" s="5">
        <v>100</v>
      </c>
      <c r="Z12" s="6"/>
      <c r="AA12" s="4">
        <v>10333790210.210001</v>
      </c>
      <c r="AB12" s="5">
        <v>100</v>
      </c>
      <c r="AC12" s="6"/>
      <c r="AD12" s="4">
        <v>10097132303.42</v>
      </c>
      <c r="AE12" s="5">
        <v>100</v>
      </c>
      <c r="AF12" s="7"/>
      <c r="AG12" s="4">
        <v>10887544648.77</v>
      </c>
      <c r="AH12" s="5">
        <v>100</v>
      </c>
      <c r="AJ12" s="4">
        <v>8828151404.2299995</v>
      </c>
      <c r="AK12" s="5">
        <v>100</v>
      </c>
      <c r="AM12" s="4">
        <v>9878616094.2299995</v>
      </c>
      <c r="AN12" s="7">
        <v>100</v>
      </c>
      <c r="AP12" s="6">
        <v>8043068483.6599998</v>
      </c>
      <c r="AQ12" s="7">
        <v>100</v>
      </c>
    </row>
    <row r="13" spans="1:43">
      <c r="A13" s="8" t="s">
        <v>17</v>
      </c>
      <c r="B13" s="18"/>
      <c r="C13" s="59">
        <v>-7797109311.5699997</v>
      </c>
      <c r="D13" s="141">
        <v>-0.8384981485089934</v>
      </c>
      <c r="E13" s="18"/>
      <c r="F13" s="9">
        <v>-6996276730</v>
      </c>
      <c r="G13" s="10">
        <v>-78.979222363625937</v>
      </c>
      <c r="H13" s="18"/>
      <c r="I13" s="9">
        <v>-8476501519.2700005</v>
      </c>
      <c r="J13" s="10">
        <v>-73.584984780434539</v>
      </c>
      <c r="K13" s="18"/>
      <c r="L13" s="9">
        <v>-7028335250.0299988</v>
      </c>
      <c r="M13" s="10">
        <v>-77.175524230952391</v>
      </c>
      <c r="N13" s="14"/>
      <c r="O13" s="59">
        <v>-7556978538.1200008</v>
      </c>
      <c r="P13" s="50">
        <v>-72.343431340957224</v>
      </c>
      <c r="Q13" s="10"/>
      <c r="R13" s="9">
        <v>-6694050531.4200001</v>
      </c>
      <c r="S13" s="10">
        <v>-74.287286246112373</v>
      </c>
      <c r="T13" s="10"/>
      <c r="U13" s="9">
        <v>-7380708540.7099991</v>
      </c>
      <c r="V13" s="10">
        <v>-70.986622974459138</v>
      </c>
      <c r="W13" s="10"/>
      <c r="X13" s="9">
        <v>-7021545988.8100014</v>
      </c>
      <c r="Y13" s="10">
        <v>-72.376725124522935</v>
      </c>
      <c r="Z13" s="11"/>
      <c r="AA13" s="9">
        <v>-7241149612.8500004</v>
      </c>
      <c r="AB13" s="10">
        <v>-70.072543234868391</v>
      </c>
      <c r="AC13" s="11"/>
      <c r="AD13" s="9">
        <v>-7280365221.3299999</v>
      </c>
      <c r="AE13" s="10">
        <v>-72.103296288036816</v>
      </c>
      <c r="AF13" s="12"/>
      <c r="AG13" s="9">
        <v>-7930213580.4899979</v>
      </c>
      <c r="AH13" s="10">
        <v>-72.837483898501375</v>
      </c>
      <c r="AJ13" s="9">
        <v>-6290478320.5100002</v>
      </c>
      <c r="AK13" s="10">
        <v>-71.254762548543553</v>
      </c>
      <c r="AM13" s="9">
        <v>-7012514222.6599998</v>
      </c>
      <c r="AN13" s="12">
        <v>-70.98680782580405</v>
      </c>
      <c r="AP13" s="11">
        <v>-5855571299.1000004</v>
      </c>
      <c r="AQ13" s="12">
        <v>-72.802703483079398</v>
      </c>
    </row>
    <row r="14" spans="1:43">
      <c r="A14" s="3" t="s">
        <v>18</v>
      </c>
      <c r="B14" s="17"/>
      <c r="C14" s="58">
        <v>1501789349.8000002</v>
      </c>
      <c r="D14" s="142">
        <v>0.16150185138346707</v>
      </c>
      <c r="E14" s="17"/>
      <c r="F14" s="4">
        <v>1862099589</v>
      </c>
      <c r="G14" s="5">
        <v>21.020777647662811</v>
      </c>
      <c r="H14" s="17"/>
      <c r="I14" s="4">
        <v>3042834313.3900013</v>
      </c>
      <c r="J14" s="5">
        <v>26.415015219565507</v>
      </c>
      <c r="K14" s="17"/>
      <c r="L14" s="4">
        <v>2078613254.7799997</v>
      </c>
      <c r="M14" s="5">
        <v>22.824475769047581</v>
      </c>
      <c r="N14" s="13"/>
      <c r="O14" s="58">
        <v>2888998930.8000002</v>
      </c>
      <c r="P14" s="49">
        <v>27.65656865904279</v>
      </c>
      <c r="Q14" s="5"/>
      <c r="R14" s="4">
        <v>2316980655.3199997</v>
      </c>
      <c r="S14" s="5">
        <v>25.712713753887627</v>
      </c>
      <c r="T14" s="5"/>
      <c r="U14" s="4">
        <v>3016614548.4099998</v>
      </c>
      <c r="V14" s="5">
        <v>29.013377025540898</v>
      </c>
      <c r="W14" s="5"/>
      <c r="X14" s="4">
        <v>2679840716.2799997</v>
      </c>
      <c r="Y14" s="5">
        <v>27.623274875477076</v>
      </c>
      <c r="Z14" s="6"/>
      <c r="AA14" s="4">
        <v>3092640597.3599997</v>
      </c>
      <c r="AB14" s="5">
        <v>29.927456765131598</v>
      </c>
      <c r="AC14" s="6"/>
      <c r="AD14" s="4">
        <v>2816767082.0900002</v>
      </c>
      <c r="AE14" s="5">
        <v>27.896703711963177</v>
      </c>
      <c r="AF14" s="7"/>
      <c r="AG14" s="4">
        <v>2957331068.2799988</v>
      </c>
      <c r="AH14" s="5">
        <v>27.162516101498586</v>
      </c>
      <c r="AJ14" s="4">
        <v>2537673083.7200003</v>
      </c>
      <c r="AK14" s="5">
        <v>28.74523745145645</v>
      </c>
      <c r="AM14" s="4">
        <v>2866101871.5700002</v>
      </c>
      <c r="AN14" s="7">
        <v>29.01319217419595</v>
      </c>
      <c r="AP14" s="6">
        <v>2187497184.5599999</v>
      </c>
      <c r="AQ14" s="7">
        <v>27.197296516920606</v>
      </c>
    </row>
    <row r="15" spans="1:43">
      <c r="A15" s="8" t="s">
        <v>19</v>
      </c>
      <c r="B15" s="18"/>
      <c r="C15" s="59">
        <v>-681570834.38</v>
      </c>
      <c r="D15" s="141">
        <v>-7.3295866438261498E-2</v>
      </c>
      <c r="E15" s="18"/>
      <c r="F15" s="9">
        <v>-628743004.10000002</v>
      </c>
      <c r="G15" s="10">
        <v>-7.0977228955876477</v>
      </c>
      <c r="H15" s="18"/>
      <c r="I15" s="9">
        <v>-950899568.19000006</v>
      </c>
      <c r="J15" s="10">
        <v>-8.2548124475542988</v>
      </c>
      <c r="K15" s="18"/>
      <c r="L15" s="9">
        <v>-769229727.8599999</v>
      </c>
      <c r="M15" s="10">
        <v>-8.4466243270588084</v>
      </c>
      <c r="N15" s="14"/>
      <c r="O15" s="59">
        <v>-722267080.05000007</v>
      </c>
      <c r="P15" s="50">
        <v>-6.9143082320344567</v>
      </c>
      <c r="Q15" s="10"/>
      <c r="R15" s="9">
        <v>-656998807.34000003</v>
      </c>
      <c r="S15" s="10">
        <v>-7.29105019974621</v>
      </c>
      <c r="T15" s="10"/>
      <c r="U15" s="9">
        <v>-859370755.7099998</v>
      </c>
      <c r="V15" s="10">
        <v>-8.2653077945540208</v>
      </c>
      <c r="W15" s="10"/>
      <c r="X15" s="9">
        <v>-717089961.79999995</v>
      </c>
      <c r="Y15" s="10">
        <v>-7.3916233173528303</v>
      </c>
      <c r="Z15" s="11"/>
      <c r="AA15" s="9">
        <v>-771864566.68000007</v>
      </c>
      <c r="AB15" s="10">
        <v>-7.469326848897917</v>
      </c>
      <c r="AC15" s="11"/>
      <c r="AD15" s="9">
        <v>-521066159.69999999</v>
      </c>
      <c r="AE15" s="10">
        <v>-5.1605361209688185</v>
      </c>
      <c r="AF15" s="12"/>
      <c r="AG15" s="9">
        <v>-850053453.90999985</v>
      </c>
      <c r="AH15" s="10">
        <v>-7.8075772025057377</v>
      </c>
      <c r="AJ15" s="9">
        <v>-547062807.76999998</v>
      </c>
      <c r="AK15" s="10">
        <v>-6.1967991113957943</v>
      </c>
      <c r="AM15" s="9">
        <v>-531000000</v>
      </c>
      <c r="AN15" s="12">
        <v>-5.3752468456604134</v>
      </c>
      <c r="AP15" s="11">
        <v>-425000000</v>
      </c>
      <c r="AQ15" s="12">
        <v>-5.2840529813144608</v>
      </c>
    </row>
    <row r="16" spans="1:43">
      <c r="A16" s="8" t="s">
        <v>20</v>
      </c>
      <c r="B16" s="18"/>
      <c r="C16" s="59">
        <v>-464084004.19999999</v>
      </c>
      <c r="D16" s="141">
        <v>-4.9907416033902606E-2</v>
      </c>
      <c r="E16" s="18"/>
      <c r="F16" s="9">
        <v>-513769268.19999999</v>
      </c>
      <c r="G16" s="10">
        <v>-5.7998130781149317</v>
      </c>
      <c r="H16" s="18"/>
      <c r="I16" s="9">
        <v>-491589797.44000006</v>
      </c>
      <c r="J16" s="10">
        <v>-4.267518584241885</v>
      </c>
      <c r="K16" s="18"/>
      <c r="L16" s="9">
        <v>-415862592.9799999</v>
      </c>
      <c r="M16" s="10">
        <v>-4.5664318049053918</v>
      </c>
      <c r="N16" s="14"/>
      <c r="O16" s="59">
        <v>-489833587.35000002</v>
      </c>
      <c r="P16" s="50">
        <v>-4.6892077721534999</v>
      </c>
      <c r="Q16" s="10"/>
      <c r="R16" s="9">
        <v>-461995309.50999999</v>
      </c>
      <c r="S16" s="10">
        <v>-5.1269971209270686</v>
      </c>
      <c r="T16" s="10"/>
      <c r="U16" s="9">
        <v>-408161342.6099999</v>
      </c>
      <c r="V16" s="10">
        <v>-3.9256387351962698</v>
      </c>
      <c r="W16" s="10"/>
      <c r="X16" s="9">
        <v>-503528070.06000006</v>
      </c>
      <c r="Y16" s="10">
        <v>-5.1902690343826352</v>
      </c>
      <c r="Z16" s="11"/>
      <c r="AA16" s="9">
        <v>-366233394.08999997</v>
      </c>
      <c r="AB16" s="10">
        <v>-3.5440374406687076</v>
      </c>
      <c r="AC16" s="11"/>
      <c r="AD16" s="9">
        <v>-508862227.81999999</v>
      </c>
      <c r="AE16" s="10">
        <v>-5.0396707949210811</v>
      </c>
      <c r="AF16" s="12"/>
      <c r="AG16" s="9">
        <v>-476618607.50999999</v>
      </c>
      <c r="AH16" s="10">
        <v>-4.377650084437037</v>
      </c>
      <c r="AJ16" s="9">
        <v>-412425724.88000011</v>
      </c>
      <c r="AK16" s="10">
        <v>-4.6717110524677539</v>
      </c>
      <c r="AM16" s="9">
        <v>-382000000</v>
      </c>
      <c r="AN16" s="12">
        <v>-3.86693840874252</v>
      </c>
      <c r="AP16" s="11">
        <v>-384000000</v>
      </c>
      <c r="AQ16" s="12">
        <v>-4.7742972819405951</v>
      </c>
    </row>
    <row r="17" spans="1:43">
      <c r="A17" s="8" t="s">
        <v>21</v>
      </c>
      <c r="B17" s="18"/>
      <c r="C17" s="59">
        <v>-111025517.97</v>
      </c>
      <c r="D17" s="141">
        <v>-1.193964167168406E-2</v>
      </c>
      <c r="E17" s="18"/>
      <c r="F17" s="9">
        <v>42094987.259999998</v>
      </c>
      <c r="G17" s="10">
        <v>0.47519980805584017</v>
      </c>
      <c r="H17" s="18"/>
      <c r="I17" s="9">
        <v>1417448.8799999952</v>
      </c>
      <c r="J17" s="10">
        <v>1.2304953172570922E-2</v>
      </c>
      <c r="K17" s="18"/>
      <c r="L17" s="9">
        <v>80153859.610000014</v>
      </c>
      <c r="M17" s="10">
        <v>0.88013959415346754</v>
      </c>
      <c r="N17" s="14"/>
      <c r="O17" s="59">
        <v>102277145.91999999</v>
      </c>
      <c r="P17" s="50">
        <v>0.97910555737178251</v>
      </c>
      <c r="Q17" s="10"/>
      <c r="R17" s="9">
        <v>84293503.810000002</v>
      </c>
      <c r="S17" s="10">
        <v>0.93544792003428423</v>
      </c>
      <c r="T17" s="10"/>
      <c r="U17" s="9">
        <v>33793475.389999866</v>
      </c>
      <c r="V17" s="10">
        <v>0.32502092221566298</v>
      </c>
      <c r="W17" s="10"/>
      <c r="X17" s="9">
        <v>189973799.42000002</v>
      </c>
      <c r="Y17" s="10">
        <v>1.9582128328141684</v>
      </c>
      <c r="Z17" s="11"/>
      <c r="AA17" s="9">
        <v>58021086.279999971</v>
      </c>
      <c r="AB17" s="10">
        <v>0.5614695586008116</v>
      </c>
      <c r="AC17" s="11"/>
      <c r="AD17" s="9">
        <v>52832795.780000031</v>
      </c>
      <c r="AE17" s="10">
        <v>0.52324555321618427</v>
      </c>
      <c r="AF17" s="12"/>
      <c r="AG17" s="9">
        <v>92335570.930000156</v>
      </c>
      <c r="AH17" s="10">
        <v>0.84808442958194064</v>
      </c>
      <c r="AJ17" s="9">
        <v>-9386518.6000001431</v>
      </c>
      <c r="AK17" s="10">
        <v>-0.10632484843319069</v>
      </c>
      <c r="AM17" s="9">
        <v>60000000</v>
      </c>
      <c r="AN17" s="12">
        <v>0.60737252493338001</v>
      </c>
      <c r="AP17" s="11">
        <v>89000000</v>
      </c>
      <c r="AQ17" s="12">
        <v>1.1065428596164399</v>
      </c>
    </row>
    <row r="18" spans="1:43">
      <c r="A18" s="3" t="s">
        <v>22</v>
      </c>
      <c r="B18" s="17"/>
      <c r="C18" s="58">
        <v>245108993.50999999</v>
      </c>
      <c r="D18" s="142">
        <v>2.6358927267579164E-2</v>
      </c>
      <c r="E18" s="17"/>
      <c r="F18" s="4">
        <v>761682303.70000005</v>
      </c>
      <c r="G18" s="5">
        <v>8.5984414790809982</v>
      </c>
      <c r="H18" s="17"/>
      <c r="I18" s="4">
        <v>1601762396.6399999</v>
      </c>
      <c r="J18" s="5">
        <v>13.904989140941884</v>
      </c>
      <c r="K18" s="17"/>
      <c r="L18" s="4">
        <v>973674793.55000019</v>
      </c>
      <c r="M18" s="5">
        <v>10.691559231236852</v>
      </c>
      <c r="N18" s="13"/>
      <c r="O18" s="58">
        <v>1779175409.3200004</v>
      </c>
      <c r="P18" s="49">
        <v>17.032158212226623</v>
      </c>
      <c r="Q18" s="5"/>
      <c r="R18" s="4">
        <v>1282280042.2799995</v>
      </c>
      <c r="S18" s="5">
        <v>14.230114353248634</v>
      </c>
      <c r="T18" s="5"/>
      <c r="U18" s="4">
        <v>1782875925.4799995</v>
      </c>
      <c r="V18" s="5">
        <v>17.147451418006266</v>
      </c>
      <c r="W18" s="5"/>
      <c r="X18" s="4">
        <v>1649196483.8400006</v>
      </c>
      <c r="Y18" s="5">
        <v>16.99959535655579</v>
      </c>
      <c r="Z18" s="6"/>
      <c r="AA18" s="4">
        <v>2012563722.8699994</v>
      </c>
      <c r="AB18" s="5">
        <v>19.475562034165783</v>
      </c>
      <c r="AC18" s="6"/>
      <c r="AD18" s="4">
        <v>1839671490.3500004</v>
      </c>
      <c r="AE18" s="5">
        <v>18.219742349289465</v>
      </c>
      <c r="AF18" s="7"/>
      <c r="AG18" s="4">
        <v>1722994577.79</v>
      </c>
      <c r="AH18" s="5">
        <v>15.825373244137758</v>
      </c>
      <c r="AJ18" s="4">
        <v>1569206240.8800006</v>
      </c>
      <c r="AK18" s="5">
        <v>17.775026379000671</v>
      </c>
      <c r="AM18" s="4">
        <v>2012891176.0399997</v>
      </c>
      <c r="AN18" s="7">
        <v>20.37624660012559</v>
      </c>
      <c r="AP18" s="6">
        <v>1467299671.6800001</v>
      </c>
      <c r="AQ18" s="7">
        <v>18.24303342264102</v>
      </c>
    </row>
    <row r="19" spans="1:43">
      <c r="C19" s="60"/>
      <c r="D19" s="87"/>
      <c r="F19" s="4"/>
      <c r="G19" s="83"/>
      <c r="I19" s="4"/>
      <c r="J19" s="83"/>
      <c r="L19" s="4"/>
      <c r="M19" s="83"/>
      <c r="O19" s="60"/>
      <c r="P19" s="87"/>
      <c r="R19" s="4"/>
      <c r="S19" s="83"/>
      <c r="U19" s="4"/>
      <c r="V19" s="83"/>
      <c r="X19" s="4"/>
      <c r="Y19" s="83"/>
      <c r="AA19" s="4"/>
      <c r="AB19" s="83"/>
      <c r="AD19" s="4"/>
      <c r="AE19" s="83"/>
      <c r="AG19" s="4"/>
      <c r="AH19" s="83"/>
      <c r="AJ19" s="4"/>
      <c r="AK19" s="88"/>
      <c r="AM19" s="4"/>
      <c r="AN19" s="83"/>
      <c r="AP19" s="4"/>
      <c r="AQ19" s="83"/>
    </row>
    <row r="20" spans="1:43">
      <c r="A20" s="3" t="s">
        <v>23</v>
      </c>
      <c r="B20" s="17"/>
      <c r="C20" s="98">
        <v>0.22999999999999998</v>
      </c>
      <c r="D20" s="87"/>
      <c r="E20" s="17"/>
      <c r="F20" s="33">
        <v>0.56000000000000005</v>
      </c>
      <c r="G20" s="83"/>
      <c r="H20" s="17"/>
      <c r="I20" s="33">
        <v>0.91000000000000014</v>
      </c>
      <c r="J20" s="83"/>
      <c r="K20" s="17"/>
      <c r="L20" s="33">
        <v>0.66999999999999993</v>
      </c>
      <c r="M20" s="83"/>
      <c r="O20" s="98">
        <v>1.3476800010208561</v>
      </c>
      <c r="P20" s="87"/>
      <c r="R20" s="33">
        <v>1.0123199989791438</v>
      </c>
      <c r="S20" s="83"/>
      <c r="U20" s="33">
        <v>1.335363103106479</v>
      </c>
      <c r="V20" s="83"/>
      <c r="X20" s="33">
        <v>1.2905348627991198</v>
      </c>
      <c r="Y20" s="83"/>
      <c r="AA20" s="33">
        <v>1.4899999999999998</v>
      </c>
      <c r="AB20" s="83"/>
      <c r="AD20" s="33">
        <v>1.54</v>
      </c>
      <c r="AE20" s="83"/>
      <c r="AG20" s="33">
        <v>1.3900000000000006</v>
      </c>
      <c r="AH20" s="83"/>
      <c r="AJ20" s="33">
        <v>1.3099999999999996</v>
      </c>
      <c r="AK20" s="89"/>
      <c r="AM20" s="33"/>
      <c r="AN20" s="83"/>
      <c r="AP20" s="33"/>
      <c r="AQ20" s="83"/>
    </row>
    <row r="21" spans="1:43">
      <c r="A21" s="3" t="s">
        <v>24</v>
      </c>
      <c r="B21" s="17"/>
      <c r="C21" s="98">
        <v>0.23000000000000009</v>
      </c>
      <c r="D21" s="87"/>
      <c r="E21" s="17"/>
      <c r="F21" s="33">
        <v>0.56999999999999995</v>
      </c>
      <c r="G21" s="83"/>
      <c r="H21" s="17"/>
      <c r="I21" s="33">
        <v>0.91000000000000014</v>
      </c>
      <c r="J21" s="83"/>
      <c r="K21" s="17"/>
      <c r="L21" s="33">
        <v>0.66999999999999993</v>
      </c>
      <c r="M21" s="83"/>
      <c r="O21" s="98">
        <v>1.3476800010208563</v>
      </c>
      <c r="P21" s="87"/>
      <c r="R21" s="33">
        <v>1.0223199989791438</v>
      </c>
      <c r="S21" s="83"/>
      <c r="U21" s="33">
        <v>1.3353631031064763</v>
      </c>
      <c r="V21" s="83"/>
      <c r="X21" s="33">
        <v>1.290534862799122</v>
      </c>
      <c r="Y21" s="83"/>
      <c r="AA21" s="33">
        <v>1.49</v>
      </c>
      <c r="AB21" s="83"/>
      <c r="AD21" s="33">
        <v>1.55</v>
      </c>
      <c r="AE21" s="83"/>
      <c r="AG21" s="33">
        <v>1.3900000000000006</v>
      </c>
      <c r="AH21" s="83"/>
      <c r="AJ21" s="33">
        <v>1.3099999999999996</v>
      </c>
      <c r="AK21" s="89"/>
      <c r="AM21" s="33"/>
      <c r="AN21" s="83"/>
      <c r="AP21" s="33"/>
      <c r="AQ21" s="83"/>
    </row>
    <row r="22" spans="1:43">
      <c r="D22" s="83"/>
      <c r="G22" s="83"/>
      <c r="J22" s="83"/>
      <c r="M22" s="83"/>
      <c r="P22" s="83"/>
      <c r="S22" s="83"/>
      <c r="V22" s="83"/>
      <c r="Y22" s="83"/>
      <c r="AB22" s="83"/>
      <c r="AE22" s="83"/>
      <c r="AH22" s="83"/>
      <c r="AQ22" s="83"/>
    </row>
    <row r="23" spans="1:43">
      <c r="A23" s="34"/>
      <c r="D23" s="83"/>
      <c r="G23" s="83"/>
      <c r="J23" s="83"/>
      <c r="M23" s="83"/>
      <c r="P23" s="83"/>
      <c r="S23" s="83"/>
      <c r="V23" s="83"/>
      <c r="Y23" s="83"/>
      <c r="AB23" s="83"/>
      <c r="AE23" s="83"/>
      <c r="AH23" s="83"/>
      <c r="AJ23" s="119"/>
      <c r="AQ23" s="83"/>
    </row>
    <row r="24" spans="1:43">
      <c r="D24" s="83"/>
      <c r="G24" s="83"/>
      <c r="J24" s="83"/>
      <c r="M24" s="83"/>
      <c r="P24" s="83"/>
      <c r="S24" s="83"/>
      <c r="V24" s="83"/>
      <c r="Y24" s="83"/>
      <c r="AB24" s="83"/>
      <c r="AE24" s="83"/>
      <c r="AH24" s="83"/>
      <c r="AQ24" s="83"/>
    </row>
    <row r="25" spans="1:43">
      <c r="D25" s="83"/>
      <c r="G25" s="83"/>
      <c r="J25" s="83"/>
      <c r="M25" s="83"/>
      <c r="P25" s="83"/>
      <c r="S25" s="83"/>
      <c r="V25" s="83"/>
      <c r="Y25" s="83"/>
      <c r="AB25" s="83"/>
      <c r="AE25" s="83"/>
      <c r="AH25" s="83"/>
      <c r="AQ25" s="83"/>
    </row>
    <row r="26" spans="1:43" s="56" customFormat="1">
      <c r="A26" s="55"/>
      <c r="B26" s="55"/>
      <c r="C26" s="55"/>
      <c r="D26" s="83"/>
      <c r="E26" s="55"/>
      <c r="F26" s="55"/>
      <c r="G26" s="83"/>
      <c r="H26" s="55"/>
      <c r="I26" s="55"/>
      <c r="J26" s="83"/>
      <c r="K26" s="55"/>
      <c r="L26" s="55"/>
      <c r="M26" s="83"/>
      <c r="N26" s="55"/>
      <c r="O26" s="55"/>
      <c r="P26" s="83"/>
      <c r="Q26" s="55"/>
      <c r="R26" s="55"/>
      <c r="S26" s="83"/>
      <c r="T26" s="55"/>
      <c r="U26" s="55"/>
      <c r="V26" s="83"/>
      <c r="W26" s="55"/>
      <c r="X26" s="55"/>
      <c r="Y26" s="83"/>
      <c r="Z26" s="55"/>
      <c r="AA26" s="55"/>
      <c r="AB26" s="83"/>
      <c r="AC26" s="55"/>
      <c r="AD26" s="55"/>
      <c r="AE26" s="83"/>
      <c r="AF26" s="55"/>
      <c r="AG26" s="55"/>
      <c r="AH26" s="83"/>
      <c r="AP26" s="55"/>
      <c r="AQ26" s="83"/>
    </row>
    <row r="27" spans="1:43">
      <c r="D27" s="84"/>
      <c r="G27" s="84"/>
      <c r="J27" s="83"/>
      <c r="M27" s="84"/>
      <c r="P27" s="84"/>
      <c r="S27" s="84"/>
      <c r="V27" s="84"/>
      <c r="Y27" s="84"/>
      <c r="AB27" s="84"/>
      <c r="AE27" s="84"/>
      <c r="AH27" s="84"/>
      <c r="AQ27" s="84"/>
    </row>
    <row r="28" spans="1:43" ht="15" thickBot="1">
      <c r="A28" s="26" t="s">
        <v>0</v>
      </c>
      <c r="B28" s="19"/>
      <c r="C28" s="62" t="s">
        <v>25</v>
      </c>
      <c r="D28" s="92" t="s">
        <v>2</v>
      </c>
      <c r="E28" s="19"/>
      <c r="F28" s="21" t="s">
        <v>3</v>
      </c>
      <c r="G28" s="86" t="s">
        <v>2</v>
      </c>
      <c r="H28" s="19"/>
      <c r="I28" s="21" t="s">
        <v>26</v>
      </c>
      <c r="J28" s="93" t="s">
        <v>2</v>
      </c>
      <c r="K28" s="19"/>
      <c r="L28" s="21" t="s">
        <v>27</v>
      </c>
      <c r="M28" s="86" t="s">
        <v>2</v>
      </c>
      <c r="N28" s="40"/>
      <c r="O28" s="62" t="s">
        <v>28</v>
      </c>
      <c r="P28" s="92" t="s">
        <v>2</v>
      </c>
      <c r="Q28" s="39"/>
      <c r="R28" s="21" t="s">
        <v>7</v>
      </c>
      <c r="S28" s="90" t="s">
        <v>2</v>
      </c>
      <c r="T28" s="20"/>
      <c r="U28" s="21" t="s">
        <v>29</v>
      </c>
      <c r="V28" s="91" t="s">
        <v>2</v>
      </c>
      <c r="W28" s="20"/>
      <c r="X28" s="21" t="s">
        <v>30</v>
      </c>
      <c r="Y28" s="86" t="s">
        <v>2</v>
      </c>
      <c r="Z28" s="15"/>
      <c r="AA28" s="52" t="s">
        <v>31</v>
      </c>
      <c r="AB28" s="86" t="s">
        <v>2</v>
      </c>
      <c r="AC28" s="28"/>
      <c r="AD28" s="21" t="s">
        <v>11</v>
      </c>
      <c r="AE28" s="86" t="s">
        <v>2</v>
      </c>
      <c r="AG28" s="27" t="s">
        <v>32</v>
      </c>
      <c r="AH28" s="91" t="s">
        <v>2</v>
      </c>
      <c r="AJ28" s="27" t="s">
        <v>33</v>
      </c>
      <c r="AK28" s="86" t="s">
        <v>2</v>
      </c>
      <c r="AM28" s="27" t="s">
        <v>34</v>
      </c>
      <c r="AN28" s="86" t="s">
        <v>2</v>
      </c>
      <c r="AP28" s="27" t="s">
        <v>15</v>
      </c>
      <c r="AQ28" s="86" t="s">
        <v>2</v>
      </c>
    </row>
    <row r="29" spans="1:43">
      <c r="A29" s="22" t="s">
        <v>16</v>
      </c>
      <c r="B29" s="17"/>
      <c r="C29" s="58">
        <v>18157274980.369999</v>
      </c>
      <c r="D29" s="49">
        <v>100</v>
      </c>
      <c r="E29" s="17"/>
      <c r="F29" s="4">
        <v>8858376318</v>
      </c>
      <c r="G29" s="5">
        <v>100</v>
      </c>
      <c r="H29" s="17"/>
      <c r="I29" s="4">
        <v>40083292993.129997</v>
      </c>
      <c r="J29" s="5">
        <v>100</v>
      </c>
      <c r="K29" s="17"/>
      <c r="L29" s="4">
        <v>28563957160.470001</v>
      </c>
      <c r="M29" s="5">
        <v>100</v>
      </c>
      <c r="N29" s="13"/>
      <c r="O29" s="58">
        <v>19457008655.66</v>
      </c>
      <c r="P29" s="49">
        <v>100</v>
      </c>
      <c r="Q29" s="5"/>
      <c r="R29" s="4">
        <v>9011031186.7399998</v>
      </c>
      <c r="S29" s="5">
        <v>100</v>
      </c>
      <c r="T29" s="5"/>
      <c r="U29" s="4">
        <v>40529632307.839996</v>
      </c>
      <c r="V29" s="5">
        <v>100</v>
      </c>
      <c r="W29" s="5"/>
      <c r="X29" s="4">
        <v>30132309218.720001</v>
      </c>
      <c r="Y29" s="5">
        <v>100</v>
      </c>
      <c r="Z29" s="6"/>
      <c r="AA29" s="4">
        <v>20430922513.630001</v>
      </c>
      <c r="AB29" s="5">
        <v>100</v>
      </c>
      <c r="AC29" s="6"/>
      <c r="AD29" s="4">
        <v>10097132303.42</v>
      </c>
      <c r="AE29" s="5">
        <v>100</v>
      </c>
      <c r="AG29" s="140">
        <v>37637380630.889999</v>
      </c>
      <c r="AH29" s="5">
        <v>100</v>
      </c>
      <c r="AJ29" s="4">
        <v>26749835982.119999</v>
      </c>
      <c r="AK29" s="5">
        <v>100</v>
      </c>
      <c r="AM29" s="6">
        <v>17921684577.889999</v>
      </c>
      <c r="AN29" s="5">
        <v>100</v>
      </c>
      <c r="AP29" s="6">
        <v>8043068483.6599998</v>
      </c>
      <c r="AQ29" s="7">
        <v>100</v>
      </c>
    </row>
    <row r="30" spans="1:43">
      <c r="A30" s="8" t="s">
        <v>17</v>
      </c>
      <c r="B30" s="18"/>
      <c r="C30" s="59">
        <v>-14793386041.57</v>
      </c>
      <c r="D30" s="50">
        <v>-81.473602495766954</v>
      </c>
      <c r="E30" s="18"/>
      <c r="F30" s="9">
        <v>-6996276730</v>
      </c>
      <c r="G30" s="10">
        <v>-78.979222363625937</v>
      </c>
      <c r="H30" s="18"/>
      <c r="I30" s="9">
        <v>-29755865838.84</v>
      </c>
      <c r="J30" s="10">
        <v>-74.235083040000006</v>
      </c>
      <c r="K30" s="18"/>
      <c r="L30" s="9">
        <v>-21279364319.57</v>
      </c>
      <c r="M30" s="10">
        <v>-74.497256105042624</v>
      </c>
      <c r="N30" s="14"/>
      <c r="O30" s="59">
        <v>-14251029069.540001</v>
      </c>
      <c r="P30" s="50">
        <v>-73.243679548831409</v>
      </c>
      <c r="Q30" s="10"/>
      <c r="R30" s="9">
        <v>-6694050531.4200001</v>
      </c>
      <c r="S30" s="10">
        <v>-74.287286246112373</v>
      </c>
      <c r="T30" s="10"/>
      <c r="U30" s="9">
        <v>-28923769363.700001</v>
      </c>
      <c r="V30" s="10">
        <v>-71.36449979119358</v>
      </c>
      <c r="W30" s="10"/>
      <c r="X30" s="9">
        <v>-21543060822.990002</v>
      </c>
      <c r="Y30" s="10">
        <v>-71.494888316114043</v>
      </c>
      <c r="Z30" s="11"/>
      <c r="AA30" s="9">
        <v>-14521514834.18</v>
      </c>
      <c r="AB30" s="10">
        <v>-71.076158330551749</v>
      </c>
      <c r="AC30" s="11"/>
      <c r="AD30" s="9">
        <v>-7280365221.3299999</v>
      </c>
      <c r="AE30" s="10">
        <v>-72.103296288036816</v>
      </c>
      <c r="AG30" s="9">
        <v>-27088777422.759998</v>
      </c>
      <c r="AH30" s="10">
        <v>-71.973067648941324</v>
      </c>
      <c r="AJ30" s="9">
        <v>-19158563842.27</v>
      </c>
      <c r="AK30" s="10">
        <v>-71.621238556662107</v>
      </c>
      <c r="AM30" s="11">
        <v>-12868085521.76</v>
      </c>
      <c r="AN30" s="10">
        <v>-71.80176319828422</v>
      </c>
      <c r="AP30" s="11">
        <v>-5855571299.1000004</v>
      </c>
      <c r="AQ30" s="12">
        <v>-72.802703483079398</v>
      </c>
    </row>
    <row r="31" spans="1:43">
      <c r="A31" s="3" t="s">
        <v>18</v>
      </c>
      <c r="B31" s="17"/>
      <c r="C31" s="58">
        <v>3363888938.8000002</v>
      </c>
      <c r="D31" s="49">
        <v>18.526397504233053</v>
      </c>
      <c r="E31" s="17"/>
      <c r="F31" s="4">
        <v>1862099589</v>
      </c>
      <c r="G31" s="5">
        <v>21.020777647662811</v>
      </c>
      <c r="H31" s="17"/>
      <c r="I31" s="4">
        <v>10327427154.290001</v>
      </c>
      <c r="J31" s="5">
        <v>25.764916960000001</v>
      </c>
      <c r="K31" s="17"/>
      <c r="L31" s="4">
        <v>7284592840.8999996</v>
      </c>
      <c r="M31" s="5">
        <v>25.502743894957362</v>
      </c>
      <c r="N31" s="13"/>
      <c r="O31" s="58">
        <v>5205979586.1199999</v>
      </c>
      <c r="P31" s="49">
        <v>26.756320451168591</v>
      </c>
      <c r="Q31" s="5"/>
      <c r="R31" s="4">
        <v>2316980655.3199997</v>
      </c>
      <c r="S31" s="5">
        <v>25.712713753887627</v>
      </c>
      <c r="T31" s="5"/>
      <c r="U31" s="4">
        <v>11605862944.139999</v>
      </c>
      <c r="V31" s="5">
        <v>28.635500208806423</v>
      </c>
      <c r="W31" s="5"/>
      <c r="X31" s="4">
        <v>8589248395.7299995</v>
      </c>
      <c r="Y31" s="5">
        <v>28.505111683885954</v>
      </c>
      <c r="Z31" s="6"/>
      <c r="AA31" s="4">
        <v>5909407679.4499998</v>
      </c>
      <c r="AB31" s="5">
        <v>28.923841669448258</v>
      </c>
      <c r="AC31" s="6"/>
      <c r="AD31" s="4">
        <v>2816767082.0900002</v>
      </c>
      <c r="AE31" s="5">
        <v>27.896703711963177</v>
      </c>
      <c r="AG31" s="4">
        <v>10548603208.129999</v>
      </c>
      <c r="AH31" s="5">
        <v>28.026932351058669</v>
      </c>
      <c r="AJ31" s="4">
        <v>7591272139.8500004</v>
      </c>
      <c r="AK31" s="5">
        <v>28.378761443337908</v>
      </c>
      <c r="AM31" s="6">
        <v>5053599056.1300001</v>
      </c>
      <c r="AN31" s="5">
        <v>28.198236801715787</v>
      </c>
      <c r="AP31" s="6">
        <v>2187497184.5599999</v>
      </c>
      <c r="AQ31" s="7">
        <v>27.197296516920606</v>
      </c>
    </row>
    <row r="32" spans="1:43">
      <c r="A32" s="8" t="s">
        <v>19</v>
      </c>
      <c r="B32" s="18"/>
      <c r="C32" s="59">
        <v>-1310313838.48</v>
      </c>
      <c r="D32" s="50">
        <v>-7.2164674484282072</v>
      </c>
      <c r="E32" s="18"/>
      <c r="F32" s="9">
        <v>-628743004.10000002</v>
      </c>
      <c r="G32" s="10">
        <v>-7.0977228955876477</v>
      </c>
      <c r="H32" s="18"/>
      <c r="I32" s="9">
        <v>-3099395183.4400001</v>
      </c>
      <c r="J32" s="10">
        <v>-7.7323866179999996</v>
      </c>
      <c r="K32" s="18"/>
      <c r="L32" s="9">
        <v>-2148495615.25</v>
      </c>
      <c r="M32" s="10">
        <v>-7.5217015736997697</v>
      </c>
      <c r="N32" s="14"/>
      <c r="O32" s="59">
        <v>-1379265887.3900001</v>
      </c>
      <c r="P32" s="50">
        <v>-7.0887869343100434</v>
      </c>
      <c r="Q32" s="10"/>
      <c r="R32" s="9">
        <v>-656998807.34000003</v>
      </c>
      <c r="S32" s="10">
        <v>-7.29105019974621</v>
      </c>
      <c r="T32" s="10"/>
      <c r="U32" s="9">
        <v>-2869391443.8899999</v>
      </c>
      <c r="V32" s="10">
        <v>-7.0797371713015727</v>
      </c>
      <c r="W32" s="10"/>
      <c r="X32" s="9">
        <v>-2010020688.1800001</v>
      </c>
      <c r="Y32" s="10">
        <v>-6.6706493471507793</v>
      </c>
      <c r="Z32" s="11"/>
      <c r="AA32" s="9">
        <v>-1292930726.3800001</v>
      </c>
      <c r="AB32" s="10">
        <v>-6.3283032154688668</v>
      </c>
      <c r="AC32" s="11"/>
      <c r="AD32" s="9">
        <v>-521066159.69999999</v>
      </c>
      <c r="AE32" s="10">
        <v>-5.1605361209688185</v>
      </c>
      <c r="AG32" s="9">
        <v>-2353116261.6799998</v>
      </c>
      <c r="AH32" s="10">
        <v>-6.2520723340368027</v>
      </c>
      <c r="AJ32" s="9">
        <v>-1503062807.77</v>
      </c>
      <c r="AK32" s="10">
        <v>-5.618960836898852</v>
      </c>
      <c r="AM32" s="11">
        <v>-956000000</v>
      </c>
      <c r="AN32" s="10">
        <v>-5.3343199733546154</v>
      </c>
      <c r="AP32" s="11">
        <v>-425000000</v>
      </c>
      <c r="AQ32" s="12">
        <v>-5.2840529813144608</v>
      </c>
    </row>
    <row r="33" spans="1:43">
      <c r="A33" s="8" t="s">
        <v>20</v>
      </c>
      <c r="B33" s="18"/>
      <c r="C33" s="59">
        <v>-977853272.39999998</v>
      </c>
      <c r="D33" s="50">
        <v>-5.3854627054839801</v>
      </c>
      <c r="E33" s="18"/>
      <c r="F33" s="9">
        <v>-513769268.19999999</v>
      </c>
      <c r="G33" s="10">
        <v>-5.7998130781149317</v>
      </c>
      <c r="H33" s="18"/>
      <c r="I33" s="9">
        <v>-1859281287.28</v>
      </c>
      <c r="J33" s="10">
        <v>-4.6385442619999999</v>
      </c>
      <c r="K33" s="18"/>
      <c r="L33" s="9">
        <v>-1367691489.8399999</v>
      </c>
      <c r="M33" s="10">
        <v>-4.7881723185496314</v>
      </c>
      <c r="N33" s="14"/>
      <c r="O33" s="59">
        <v>-951828896.86000001</v>
      </c>
      <c r="P33" s="50">
        <v>-4.891959055500112</v>
      </c>
      <c r="Q33" s="10"/>
      <c r="R33" s="9">
        <v>-461995309.50999999</v>
      </c>
      <c r="S33" s="10">
        <v>-5.1269971209270686</v>
      </c>
      <c r="T33" s="10"/>
      <c r="U33" s="9">
        <v>-1786785034.5799999</v>
      </c>
      <c r="V33" s="10">
        <v>-4.408589303274697</v>
      </c>
      <c r="W33" s="10"/>
      <c r="X33" s="9">
        <v>-1378623691.97</v>
      </c>
      <c r="Y33" s="10">
        <v>-4.5752341181787557</v>
      </c>
      <c r="Z33" s="11"/>
      <c r="AA33" s="9">
        <v>-875095621.90999997</v>
      </c>
      <c r="AB33" s="10">
        <v>-4.2831919181632685</v>
      </c>
      <c r="AC33" s="11"/>
      <c r="AD33" s="9">
        <v>-508862227.81999999</v>
      </c>
      <c r="AE33" s="10">
        <v>-5.0396707949210811</v>
      </c>
      <c r="AG33" s="9">
        <v>-1655044332.3900001</v>
      </c>
      <c r="AH33" s="10">
        <v>-4.3973419633556041</v>
      </c>
      <c r="AJ33" s="9">
        <v>-1178425724.8800001</v>
      </c>
      <c r="AK33" s="10">
        <v>-4.4053568241228769</v>
      </c>
      <c r="AM33" s="11">
        <v>-766000000</v>
      </c>
      <c r="AN33" s="10">
        <v>-4.2741517778134259</v>
      </c>
      <c r="AP33" s="11">
        <v>-384000000</v>
      </c>
      <c r="AQ33" s="12">
        <v>-4.7742972819405951</v>
      </c>
    </row>
    <row r="34" spans="1:43">
      <c r="A34" s="8" t="s">
        <v>21</v>
      </c>
      <c r="B34" s="18"/>
      <c r="C34" s="59">
        <v>-68930530.709999993</v>
      </c>
      <c r="D34" s="50">
        <v>-0.37963037286443829</v>
      </c>
      <c r="E34" s="18"/>
      <c r="F34" s="9">
        <v>42094987.259999998</v>
      </c>
      <c r="G34" s="10">
        <v>0.47519980805584017</v>
      </c>
      <c r="H34" s="18"/>
      <c r="I34" s="9">
        <v>268141958.22</v>
      </c>
      <c r="J34" s="10">
        <v>0.6689619</v>
      </c>
      <c r="K34" s="18"/>
      <c r="L34" s="9">
        <v>266724509.34</v>
      </c>
      <c r="M34" s="10">
        <v>0.93377996557536935</v>
      </c>
      <c r="N34" s="14"/>
      <c r="O34" s="59">
        <v>186570649.72999999</v>
      </c>
      <c r="P34" s="50">
        <v>0.9588866049855358</v>
      </c>
      <c r="Q34" s="10"/>
      <c r="R34" s="9">
        <v>84293503.810000002</v>
      </c>
      <c r="S34" s="10">
        <v>0.93544792003428423</v>
      </c>
      <c r="T34" s="10"/>
      <c r="U34" s="9">
        <v>334621156.86999989</v>
      </c>
      <c r="V34" s="10">
        <v>0.82562100324130305</v>
      </c>
      <c r="W34" s="10"/>
      <c r="X34" s="9">
        <v>300827681.48000002</v>
      </c>
      <c r="Y34" s="10">
        <v>0.99835588204141945</v>
      </c>
      <c r="Z34" s="11"/>
      <c r="AA34" s="9">
        <v>110853882.06</v>
      </c>
      <c r="AB34" s="10">
        <v>0.54257893634536802</v>
      </c>
      <c r="AC34" s="11"/>
      <c r="AD34" s="9">
        <v>52832795.780000031</v>
      </c>
      <c r="AE34" s="10">
        <v>0.52324555321618427</v>
      </c>
      <c r="AG34" s="9">
        <v>231949052.33000001</v>
      </c>
      <c r="AH34" s="10">
        <v>0.61627309988632217</v>
      </c>
      <c r="AJ34" s="9">
        <v>139613481.39999986</v>
      </c>
      <c r="AK34" s="10">
        <v>0.52192275680987221</v>
      </c>
      <c r="AM34" s="11">
        <v>149000000</v>
      </c>
      <c r="AN34" s="10">
        <v>0.83139505860861684</v>
      </c>
      <c r="AP34" s="11">
        <v>89000000</v>
      </c>
      <c r="AQ34" s="12">
        <v>1.1065428596164399</v>
      </c>
    </row>
    <row r="35" spans="1:43">
      <c r="A35" s="3" t="s">
        <v>22</v>
      </c>
      <c r="B35" s="17"/>
      <c r="C35" s="58">
        <v>1006791297.21</v>
      </c>
      <c r="D35" s="49">
        <v>5.5448369774564279</v>
      </c>
      <c r="E35" s="17"/>
      <c r="F35" s="4">
        <v>761682303.70000005</v>
      </c>
      <c r="G35" s="5">
        <v>8.5984414790809982</v>
      </c>
      <c r="H35" s="17"/>
      <c r="I35" s="4">
        <v>5636892641.79</v>
      </c>
      <c r="J35" s="5">
        <v>14.062947980000001</v>
      </c>
      <c r="K35" s="17"/>
      <c r="L35" s="4">
        <v>4035130245.1500001</v>
      </c>
      <c r="M35" s="5">
        <v>14.126649968283333</v>
      </c>
      <c r="N35" s="13"/>
      <c r="O35" s="58">
        <v>3061455451.5999999</v>
      </c>
      <c r="P35" s="49">
        <v>15.734461066343975</v>
      </c>
      <c r="Q35" s="5"/>
      <c r="R35" s="4">
        <v>1282280042.2799995</v>
      </c>
      <c r="S35" s="5">
        <v>14.230114353248634</v>
      </c>
      <c r="T35" s="5"/>
      <c r="U35" s="4">
        <v>7284307622.54</v>
      </c>
      <c r="V35" s="5">
        <v>17.97279473747146</v>
      </c>
      <c r="W35" s="5"/>
      <c r="X35" s="4">
        <v>5501431697.0600004</v>
      </c>
      <c r="Y35" s="5">
        <v>18.2575841005978</v>
      </c>
      <c r="Z35" s="6"/>
      <c r="AA35" s="4">
        <v>3852235213.2199998</v>
      </c>
      <c r="AB35" s="5">
        <v>18.85492547216149</v>
      </c>
      <c r="AC35" s="6"/>
      <c r="AD35" s="4">
        <v>1839671490.3500004</v>
      </c>
      <c r="AE35" s="5">
        <v>18.219742349289465</v>
      </c>
      <c r="AG35" s="4">
        <v>6772391666.3900003</v>
      </c>
      <c r="AH35" s="5">
        <v>17.993791153552589</v>
      </c>
      <c r="AJ35" s="4">
        <v>5049397088.6000004</v>
      </c>
      <c r="AK35" s="5">
        <v>18.876366539126053</v>
      </c>
      <c r="AM35" s="6">
        <v>3480190847.7199998</v>
      </c>
      <c r="AN35" s="5">
        <v>19.418882374559335</v>
      </c>
      <c r="AP35" s="6">
        <v>1467299671.6800001</v>
      </c>
      <c r="AQ35" s="7">
        <v>18.24303342264102</v>
      </c>
    </row>
    <row r="36" spans="1:43">
      <c r="C36" s="60"/>
      <c r="D36" s="87"/>
      <c r="F36" s="4"/>
      <c r="G36" s="83"/>
      <c r="I36" s="4"/>
      <c r="J36" s="83"/>
      <c r="L36" s="33"/>
      <c r="M36" s="88"/>
      <c r="O36" s="60"/>
      <c r="P36" s="87"/>
      <c r="R36" s="4"/>
      <c r="S36" s="83"/>
      <c r="U36" s="4"/>
      <c r="V36" s="83"/>
      <c r="X36" s="33"/>
      <c r="Y36" s="88"/>
      <c r="AA36" s="38"/>
      <c r="AB36" s="88"/>
      <c r="AE36" s="88"/>
      <c r="AG36" s="38"/>
      <c r="AH36" s="83"/>
      <c r="AJ36" s="33"/>
      <c r="AK36" s="88"/>
      <c r="AN36" s="83"/>
      <c r="AP36" s="33"/>
      <c r="AQ36" s="88"/>
    </row>
    <row r="37" spans="1:43">
      <c r="A37" s="3" t="s">
        <v>23</v>
      </c>
      <c r="B37" s="17"/>
      <c r="C37" s="98">
        <v>0.79</v>
      </c>
      <c r="D37" s="87"/>
      <c r="E37" s="17"/>
      <c r="F37" s="33">
        <v>0.56000000000000005</v>
      </c>
      <c r="G37" s="83"/>
      <c r="H37" s="17"/>
      <c r="I37" s="33">
        <v>3.94</v>
      </c>
      <c r="J37" s="83"/>
      <c r="K37" s="17"/>
      <c r="L37" s="41">
        <v>3.03</v>
      </c>
      <c r="M37" s="88"/>
      <c r="O37" s="98">
        <v>2.36</v>
      </c>
      <c r="P37" s="87"/>
      <c r="R37" s="33">
        <v>1.0123199989791438</v>
      </c>
      <c r="S37" s="83"/>
      <c r="U37" s="33">
        <v>5.6558979659055986</v>
      </c>
      <c r="V37" s="83"/>
      <c r="X37" s="41">
        <v>4.3205348627991196</v>
      </c>
      <c r="Y37" s="88"/>
      <c r="AA37" s="33">
        <v>3.03</v>
      </c>
      <c r="AB37" s="88"/>
      <c r="AD37" s="14">
        <v>1.54</v>
      </c>
      <c r="AE37" s="88"/>
      <c r="AG37" s="33">
        <v>5.44</v>
      </c>
      <c r="AH37" s="83"/>
      <c r="AJ37" s="33">
        <v>4.05</v>
      </c>
      <c r="AK37" s="89"/>
      <c r="AM37" s="1">
        <v>2.74</v>
      </c>
      <c r="AN37" s="80"/>
      <c r="AP37" s="41"/>
      <c r="AQ37" s="89"/>
    </row>
    <row r="38" spans="1:43">
      <c r="A38" s="3" t="s">
        <v>24</v>
      </c>
      <c r="B38" s="17"/>
      <c r="C38" s="98">
        <v>0.8</v>
      </c>
      <c r="D38" s="87"/>
      <c r="E38" s="17"/>
      <c r="F38" s="33">
        <v>0.56999999999999995</v>
      </c>
      <c r="G38" s="83"/>
      <c r="H38" s="17"/>
      <c r="I38" s="33">
        <v>3.95</v>
      </c>
      <c r="J38" s="83"/>
      <c r="K38" s="17"/>
      <c r="L38" s="41">
        <v>3.04</v>
      </c>
      <c r="M38" s="88"/>
      <c r="O38" s="98">
        <v>2.37</v>
      </c>
      <c r="P38" s="87"/>
      <c r="R38" s="33">
        <v>1.0223199989791438</v>
      </c>
      <c r="S38" s="83"/>
      <c r="U38" s="33">
        <v>5.6658979659055984</v>
      </c>
      <c r="V38" s="83"/>
      <c r="X38" s="41">
        <v>4.330534862799122</v>
      </c>
      <c r="Y38" s="88"/>
      <c r="AA38" s="33">
        <v>3.04</v>
      </c>
      <c r="AB38" s="88"/>
      <c r="AD38" s="14">
        <v>1.55</v>
      </c>
      <c r="AE38" s="88"/>
      <c r="AG38" s="33">
        <v>5.45</v>
      </c>
      <c r="AH38" s="83"/>
      <c r="AJ38" s="33">
        <v>4.0599999999999996</v>
      </c>
      <c r="AM38" s="1">
        <v>2.75</v>
      </c>
      <c r="AN38" s="80"/>
      <c r="AP38" s="41"/>
      <c r="AQ38" s="89"/>
    </row>
    <row r="39" spans="1:43">
      <c r="J39" s="80"/>
    </row>
    <row r="40" spans="1:43">
      <c r="A40" s="34" t="s">
        <v>35</v>
      </c>
    </row>
    <row r="41" spans="1:43">
      <c r="A41" s="100"/>
    </row>
    <row r="55" spans="1:44">
      <c r="D55" s="83"/>
      <c r="G55" s="83"/>
      <c r="J55" s="83"/>
      <c r="M55" s="83"/>
      <c r="P55" s="83"/>
      <c r="S55" s="83"/>
      <c r="V55" s="83"/>
      <c r="Y55" s="83"/>
      <c r="AB55" s="83"/>
      <c r="AE55" s="83"/>
      <c r="AH55" s="83"/>
      <c r="AQ55" s="83"/>
    </row>
    <row r="56" spans="1:44">
      <c r="A56" s="34"/>
      <c r="D56" s="83"/>
      <c r="G56" s="83"/>
      <c r="J56" s="83"/>
      <c r="M56" s="83"/>
      <c r="P56" s="83"/>
      <c r="S56" s="83"/>
      <c r="V56" s="83"/>
      <c r="Y56" s="83"/>
      <c r="AB56" s="83"/>
      <c r="AE56" s="83"/>
      <c r="AH56" s="83"/>
      <c r="AJ56" s="119"/>
      <c r="AQ56" s="83"/>
    </row>
    <row r="57" spans="1:44">
      <c r="D57" s="83"/>
      <c r="G57" s="83"/>
      <c r="J57" s="83"/>
      <c r="M57" s="83"/>
      <c r="P57" s="83"/>
      <c r="S57" s="83"/>
      <c r="V57" s="83"/>
      <c r="Y57" s="83"/>
      <c r="AB57" s="83"/>
      <c r="AE57" s="83"/>
      <c r="AH57" s="83"/>
      <c r="AQ57" s="83"/>
    </row>
    <row r="58" spans="1:44">
      <c r="D58" s="83"/>
      <c r="G58" s="83"/>
      <c r="J58" s="83"/>
      <c r="M58" s="83"/>
      <c r="P58" s="83"/>
      <c r="S58" s="83"/>
      <c r="V58" s="83"/>
      <c r="Y58" s="83"/>
      <c r="AB58" s="83"/>
      <c r="AE58" s="83"/>
      <c r="AH58" s="83"/>
      <c r="AQ58" s="83"/>
    </row>
    <row r="59" spans="1:44">
      <c r="A59" s="55"/>
      <c r="B59" s="55"/>
      <c r="C59" s="55"/>
      <c r="D59" s="83"/>
      <c r="E59" s="55"/>
      <c r="F59" s="55"/>
      <c r="G59" s="83"/>
      <c r="H59" s="55"/>
      <c r="I59" s="55"/>
      <c r="J59" s="83"/>
      <c r="K59" s="55"/>
      <c r="L59" s="55"/>
      <c r="M59" s="83"/>
      <c r="N59" s="55"/>
      <c r="O59" s="55"/>
      <c r="P59" s="83"/>
      <c r="Q59" s="55"/>
      <c r="R59" s="55"/>
      <c r="S59" s="83"/>
      <c r="T59" s="55"/>
      <c r="U59" s="55"/>
      <c r="V59" s="83"/>
      <c r="W59" s="55"/>
      <c r="X59" s="55"/>
      <c r="Y59" s="83"/>
      <c r="Z59" s="55"/>
      <c r="AA59" s="55"/>
      <c r="AB59" s="83"/>
      <c r="AC59" s="55"/>
      <c r="AD59" s="55"/>
      <c r="AE59" s="83"/>
      <c r="AF59" s="55"/>
      <c r="AG59" s="55"/>
      <c r="AH59" s="83"/>
      <c r="AI59" s="56"/>
      <c r="AJ59" s="56"/>
      <c r="AK59" s="56"/>
      <c r="AL59" s="56"/>
      <c r="AM59" s="56"/>
      <c r="AN59" s="56"/>
      <c r="AO59" s="56"/>
      <c r="AP59" s="55"/>
      <c r="AQ59" s="83"/>
      <c r="AR59" s="56"/>
    </row>
    <row r="60" spans="1:44">
      <c r="D60" s="84"/>
      <c r="G60" s="84"/>
      <c r="J60" s="83"/>
      <c r="M60" s="84"/>
      <c r="P60" s="84"/>
      <c r="S60" s="84"/>
      <c r="V60" s="84"/>
      <c r="Y60" s="84"/>
      <c r="AB60" s="84"/>
      <c r="AE60" s="84"/>
      <c r="AH60" s="84"/>
      <c r="AQ60" s="84"/>
    </row>
    <row r="72" spans="10:10">
      <c r="J72" s="80"/>
    </row>
  </sheetData>
  <pageMargins left="0.7" right="0.7" top="0.78740157499999996" bottom="0.78740157499999996" header="0.3" footer="0.3"/>
  <pageSetup paperSize="9" scale="17"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B67C-6D4E-4612-9E0C-4259D8C4D3FA}">
  <dimension ref="A11:AC28"/>
  <sheetViews>
    <sheetView showGridLines="0" view="pageBreakPreview" zoomScaleNormal="100" zoomScaleSheetLayoutView="100" workbookViewId="0">
      <selection activeCell="A13" sqref="A13"/>
    </sheetView>
  </sheetViews>
  <sheetFormatPr defaultColWidth="11.453125" defaultRowHeight="14.5"/>
  <cols>
    <col min="1" max="1" width="45.81640625" style="1" customWidth="1"/>
    <col min="2" max="2" width="2.54296875" style="1" customWidth="1"/>
    <col min="3" max="3" width="14.453125" style="1" customWidth="1"/>
    <col min="4" max="4" width="2.54296875" style="1" customWidth="1"/>
    <col min="5" max="5" width="14.453125" style="1" customWidth="1"/>
    <col min="6" max="6" width="2.54296875" style="1" customWidth="1"/>
    <col min="7" max="7" width="14.453125" style="1" customWidth="1"/>
    <col min="8" max="8" width="2.54296875" style="1" customWidth="1"/>
    <col min="9" max="9" width="14.453125" style="1" customWidth="1"/>
    <col min="10" max="10" width="2.54296875" style="1" customWidth="1"/>
    <col min="11" max="11" width="14.453125" style="1" customWidth="1"/>
    <col min="12" max="12" width="2.54296875" style="1" customWidth="1"/>
    <col min="13" max="13" width="14.453125" style="1" customWidth="1"/>
    <col min="14" max="14" width="2.54296875" style="1" customWidth="1"/>
    <col min="15" max="15" width="14.453125" style="1" customWidth="1"/>
    <col min="16" max="16" width="2.54296875" style="1" customWidth="1"/>
    <col min="17" max="17" width="14.453125" style="1" customWidth="1"/>
    <col min="18" max="18" width="2.54296875" style="1" customWidth="1"/>
    <col min="19" max="19" width="14.453125" style="1" customWidth="1"/>
    <col min="20" max="20" width="2.54296875" style="1" customWidth="1"/>
    <col min="21" max="21" width="14.453125" style="1" customWidth="1"/>
    <col min="22" max="22" width="2.54296875" style="1" customWidth="1"/>
    <col min="23" max="23" width="14.453125" style="1" customWidth="1"/>
    <col min="24" max="24" width="2.54296875" style="1" customWidth="1"/>
    <col min="25" max="25" width="14.453125" style="1" customWidth="1"/>
    <col min="26" max="26" width="2.54296875" style="1" customWidth="1"/>
    <col min="27" max="27" width="14.453125" style="1" customWidth="1"/>
    <col min="28" max="28" width="2.54296875" style="1" customWidth="1"/>
    <col min="29" max="29" width="14.453125" style="1" customWidth="1"/>
    <col min="30" max="16384" width="11.453125" style="1"/>
  </cols>
  <sheetData>
    <row r="11" spans="1:29" ht="15" thickBot="1">
      <c r="A11" s="25" t="s">
        <v>0</v>
      </c>
      <c r="B11" s="35"/>
      <c r="C11" s="62" t="s">
        <v>1</v>
      </c>
      <c r="D11" s="16"/>
      <c r="E11" s="27" t="s">
        <v>3</v>
      </c>
      <c r="F11" s="16"/>
      <c r="G11" s="27" t="s">
        <v>4</v>
      </c>
      <c r="H11" s="42"/>
      <c r="I11" s="27" t="s">
        <v>5</v>
      </c>
      <c r="J11" s="15"/>
      <c r="K11" s="62" t="s">
        <v>6</v>
      </c>
      <c r="M11" s="27" t="s">
        <v>7</v>
      </c>
      <c r="N11" s="15"/>
      <c r="O11" s="27" t="s">
        <v>8</v>
      </c>
      <c r="P11" s="28"/>
      <c r="Q11" s="27" t="s">
        <v>9</v>
      </c>
      <c r="R11" s="28"/>
      <c r="S11" s="2" t="s">
        <v>10</v>
      </c>
      <c r="U11" s="2" t="s">
        <v>11</v>
      </c>
      <c r="W11" s="2" t="s">
        <v>12</v>
      </c>
      <c r="Y11" s="2" t="s">
        <v>13</v>
      </c>
      <c r="AA11" s="2" t="s">
        <v>14</v>
      </c>
      <c r="AC11" s="2" t="s">
        <v>15</v>
      </c>
    </row>
    <row r="12" spans="1:29">
      <c r="A12" s="8" t="s">
        <v>36</v>
      </c>
      <c r="B12" s="18"/>
      <c r="C12" s="71">
        <f>C22-E22</f>
        <v>840649326.71000004</v>
      </c>
      <c r="D12" s="17"/>
      <c r="E12" s="67">
        <v>1177237638</v>
      </c>
      <c r="F12" s="17"/>
      <c r="G12" s="67">
        <v>3036297188.1599998</v>
      </c>
      <c r="H12" s="14"/>
      <c r="I12" s="67">
        <v>1326989150.7000003</v>
      </c>
      <c r="J12" s="14"/>
      <c r="K12" s="71">
        <v>1818693798.5899999</v>
      </c>
      <c r="M12" s="67">
        <v>1568346838.4300001</v>
      </c>
      <c r="N12" s="14"/>
      <c r="O12" s="67">
        <v>1820425940.6000004</v>
      </c>
      <c r="P12" s="14"/>
      <c r="Q12" s="67">
        <v>2043613908.1499996</v>
      </c>
      <c r="R12" s="14"/>
      <c r="S12" s="69">
        <v>2066536097.23</v>
      </c>
      <c r="U12" s="69">
        <v>2325148803.73</v>
      </c>
      <c r="W12" s="69">
        <v>2121039638.9599991</v>
      </c>
      <c r="Y12" s="101">
        <v>1551528579.6600003</v>
      </c>
      <c r="AA12" s="101">
        <v>2696959115.8600001</v>
      </c>
      <c r="AC12" s="101">
        <v>1485000000</v>
      </c>
    </row>
    <row r="13" spans="1:29">
      <c r="A13" s="8" t="s">
        <v>37</v>
      </c>
      <c r="B13" s="18"/>
      <c r="C13" s="99">
        <f t="shared" ref="C13:C14" si="0">C23-E23</f>
        <v>-644980102.50999999</v>
      </c>
      <c r="D13" s="17"/>
      <c r="E13" s="67">
        <v>-978912592</v>
      </c>
      <c r="F13" s="17"/>
      <c r="G13" s="67">
        <v>-536556469.48000002</v>
      </c>
      <c r="H13" s="14"/>
      <c r="I13" s="67">
        <v>-1208993713.77</v>
      </c>
      <c r="J13" s="14"/>
      <c r="K13" s="99">
        <v>-809043867.2900002</v>
      </c>
      <c r="M13" s="67">
        <v>-1461107092.5699999</v>
      </c>
      <c r="N13" s="14"/>
      <c r="O13" s="67">
        <v>-1232879815.3099999</v>
      </c>
      <c r="P13" s="14"/>
      <c r="Q13" s="67">
        <v>-874711541.46000004</v>
      </c>
      <c r="R13" s="14"/>
      <c r="S13" s="69">
        <v>-1277665075.8300002</v>
      </c>
      <c r="U13" s="69">
        <v>-897038968.22000003</v>
      </c>
      <c r="W13" s="69">
        <v>-1528047645.6800003</v>
      </c>
      <c r="Y13" s="101">
        <v>-667746641.12999988</v>
      </c>
      <c r="AA13" s="101">
        <v>-1085875122.8399999</v>
      </c>
      <c r="AC13" s="101">
        <v>-707000000</v>
      </c>
    </row>
    <row r="14" spans="1:29">
      <c r="A14" s="3" t="s">
        <v>38</v>
      </c>
      <c r="B14" s="17"/>
      <c r="C14" s="72">
        <f t="shared" si="0"/>
        <v>195669224.19999999</v>
      </c>
      <c r="D14" s="17"/>
      <c r="E14" s="68">
        <v>198325046</v>
      </c>
      <c r="F14" s="17"/>
      <c r="G14" s="68">
        <v>2499740718.6800003</v>
      </c>
      <c r="H14" s="13"/>
      <c r="I14" s="68">
        <v>117885114.08999991</v>
      </c>
      <c r="J14" s="4"/>
      <c r="K14" s="72">
        <v>1009760254.1399999</v>
      </c>
      <c r="M14" s="68">
        <v>107239745.86000013</v>
      </c>
      <c r="N14" s="4"/>
      <c r="O14" s="68">
        <v>587546125.29000044</v>
      </c>
      <c r="P14" s="4"/>
      <c r="Q14" s="68">
        <v>1168902366.6899996</v>
      </c>
      <c r="R14" s="4"/>
      <c r="S14" s="70">
        <v>788871021.39999986</v>
      </c>
      <c r="U14" s="70">
        <v>1428109835.51</v>
      </c>
      <c r="W14" s="102">
        <v>593991993.27999926</v>
      </c>
      <c r="Y14" s="102">
        <v>882781938.53000021</v>
      </c>
      <c r="AA14" s="102">
        <v>1611083993.02</v>
      </c>
      <c r="AC14" s="102">
        <v>778000000</v>
      </c>
    </row>
    <row r="15" spans="1:29">
      <c r="Q15" s="118"/>
    </row>
    <row r="16" spans="1:29">
      <c r="C16" s="36"/>
      <c r="E16" s="36"/>
    </row>
    <row r="21" spans="1:29" ht="15" thickBot="1">
      <c r="A21" s="26" t="s">
        <v>0</v>
      </c>
      <c r="B21" s="19"/>
      <c r="C21" s="64" t="s">
        <v>25</v>
      </c>
      <c r="D21" s="19"/>
      <c r="E21" s="52" t="s">
        <v>3</v>
      </c>
      <c r="F21" s="19"/>
      <c r="G21" s="52" t="s">
        <v>26</v>
      </c>
      <c r="H21" s="19"/>
      <c r="I21" s="52" t="s">
        <v>27</v>
      </c>
      <c r="J21" s="40"/>
      <c r="K21" s="64" t="s">
        <v>28</v>
      </c>
      <c r="L21" s="39"/>
      <c r="M21" s="52" t="s">
        <v>7</v>
      </c>
      <c r="N21" s="51"/>
      <c r="O21" s="52" t="s">
        <v>29</v>
      </c>
      <c r="Q21" s="52" t="s">
        <v>39</v>
      </c>
      <c r="S21" s="21" t="s">
        <v>31</v>
      </c>
      <c r="U21" s="2" t="s">
        <v>11</v>
      </c>
      <c r="W21" s="27" t="s">
        <v>32</v>
      </c>
      <c r="Y21" s="27" t="s">
        <v>33</v>
      </c>
      <c r="AA21" s="27" t="s">
        <v>34</v>
      </c>
      <c r="AC21" s="2" t="s">
        <v>15</v>
      </c>
    </row>
    <row r="22" spans="1:29">
      <c r="A22" s="8" t="s">
        <v>36</v>
      </c>
      <c r="B22" s="17"/>
      <c r="C22" s="143">
        <v>2017886964.71</v>
      </c>
      <c r="D22" s="17"/>
      <c r="E22" s="67">
        <v>1177237638</v>
      </c>
      <c r="F22" s="96"/>
      <c r="G22" s="67">
        <v>7750326975.8800001</v>
      </c>
      <c r="H22" s="17"/>
      <c r="I22" s="67">
        <v>4714029787.7200003</v>
      </c>
      <c r="J22" s="13"/>
      <c r="K22" s="71">
        <v>3387040637.02</v>
      </c>
      <c r="L22" s="5"/>
      <c r="M22" s="67">
        <v>1568346838.4300001</v>
      </c>
      <c r="N22" s="5"/>
      <c r="O22" s="67">
        <v>8255724749.71</v>
      </c>
      <c r="P22" s="4"/>
      <c r="Q22" s="67">
        <v>6435298809.1099997</v>
      </c>
      <c r="R22" s="6"/>
      <c r="S22" s="67">
        <v>4391684900.96</v>
      </c>
      <c r="U22" s="69">
        <v>2325148803.73</v>
      </c>
      <c r="W22" s="69">
        <v>7854527334.4799995</v>
      </c>
      <c r="Y22" s="69">
        <v>5733487695.5200005</v>
      </c>
      <c r="AA22" s="101">
        <v>4181959115.8600001</v>
      </c>
      <c r="AC22" s="101">
        <v>1485000000</v>
      </c>
    </row>
    <row r="23" spans="1:29">
      <c r="A23" s="8" t="s">
        <v>37</v>
      </c>
      <c r="B23" s="18"/>
      <c r="C23" s="71">
        <v>-1623892694.51</v>
      </c>
      <c r="D23" s="18"/>
      <c r="E23" s="67">
        <v>-978912592</v>
      </c>
      <c r="F23" s="97"/>
      <c r="G23" s="67">
        <v>-4015701143.1100001</v>
      </c>
      <c r="H23" s="18"/>
      <c r="I23" s="67">
        <v>-3479144673.6300001</v>
      </c>
      <c r="J23" s="14"/>
      <c r="K23" s="71">
        <v>-2270150959.8600001</v>
      </c>
      <c r="L23" s="10"/>
      <c r="M23" s="67">
        <v>-1461107092.5699999</v>
      </c>
      <c r="N23" s="10"/>
      <c r="O23" s="67">
        <v>-4282295400.8200002</v>
      </c>
      <c r="P23" s="9"/>
      <c r="Q23" s="67">
        <v>-3049415585.5100002</v>
      </c>
      <c r="R23" s="11"/>
      <c r="S23" s="67">
        <v>-2174704044.0500002</v>
      </c>
      <c r="U23" s="69">
        <v>-897038968.22000003</v>
      </c>
      <c r="W23" s="69">
        <v>-3988669409.6500001</v>
      </c>
      <c r="Y23" s="69">
        <v>-2460621763.9699998</v>
      </c>
      <c r="AA23" s="101">
        <v>-1792875122.8399999</v>
      </c>
      <c r="AC23" s="101">
        <v>-707000000</v>
      </c>
    </row>
    <row r="24" spans="1:29">
      <c r="A24" s="3" t="s">
        <v>38</v>
      </c>
      <c r="B24" s="17"/>
      <c r="C24" s="72">
        <v>393994270.19999999</v>
      </c>
      <c r="D24" s="102"/>
      <c r="E24" s="68">
        <v>198325046</v>
      </c>
      <c r="F24" s="96"/>
      <c r="G24" s="68">
        <v>3734625832.77</v>
      </c>
      <c r="H24" s="17"/>
      <c r="I24" s="68">
        <v>1234885114.0899999</v>
      </c>
      <c r="J24" s="70"/>
      <c r="K24" s="72">
        <v>1117000000</v>
      </c>
      <c r="L24" s="5"/>
      <c r="M24" s="68">
        <v>107239745.86000013</v>
      </c>
      <c r="N24" s="5"/>
      <c r="O24" s="68">
        <v>3973429348.8899999</v>
      </c>
      <c r="P24" s="4"/>
      <c r="Q24" s="68">
        <v>3385883223.5999994</v>
      </c>
      <c r="R24" s="6"/>
      <c r="S24" s="68">
        <v>2216980856.9099998</v>
      </c>
      <c r="U24" s="70">
        <v>1428109835.51</v>
      </c>
      <c r="W24" s="70">
        <v>3865857924.8299994</v>
      </c>
      <c r="Y24" s="70">
        <v>3271865931.5500002</v>
      </c>
      <c r="AA24" s="102">
        <v>2389083993.02</v>
      </c>
      <c r="AC24" s="102">
        <v>778000000</v>
      </c>
    </row>
    <row r="25" spans="1:29">
      <c r="A25" s="3" t="s">
        <v>40</v>
      </c>
      <c r="B25" s="18"/>
      <c r="C25" s="72">
        <v>6167235103.6899996</v>
      </c>
      <c r="D25" s="102"/>
      <c r="E25" s="68">
        <v>8667638748</v>
      </c>
      <c r="F25" s="97"/>
      <c r="G25" s="68">
        <v>8557799768.4899998</v>
      </c>
      <c r="H25" s="18"/>
      <c r="I25" s="68">
        <v>6187538045.8599997</v>
      </c>
      <c r="J25" s="70"/>
      <c r="K25" s="72">
        <v>6100788135.8100004</v>
      </c>
      <c r="L25" s="10"/>
      <c r="M25" s="68">
        <v>7307246372.8000002</v>
      </c>
      <c r="N25" s="10"/>
      <c r="O25" s="68">
        <v>7215001118.3500004</v>
      </c>
      <c r="P25" s="9"/>
      <c r="Q25" s="68">
        <v>6626687452.8000002</v>
      </c>
      <c r="R25" s="11"/>
      <c r="S25" s="68">
        <v>6432023428.8900003</v>
      </c>
      <c r="U25" s="70">
        <v>5742027117.0900002</v>
      </c>
      <c r="W25" s="70">
        <v>8282000000</v>
      </c>
      <c r="Y25" s="70">
        <v>7748981907.04</v>
      </c>
      <c r="AA25" s="102">
        <v>5597000000</v>
      </c>
      <c r="AC25" s="102">
        <v>4093000000</v>
      </c>
    </row>
    <row r="26" spans="1:29">
      <c r="B26" s="18"/>
    </row>
    <row r="27" spans="1:29">
      <c r="A27" s="34" t="s">
        <v>35</v>
      </c>
      <c r="B27" s="18"/>
    </row>
    <row r="28" spans="1:29">
      <c r="A28" s="100"/>
      <c r="B28" s="18"/>
    </row>
  </sheetData>
  <pageMargins left="0.7" right="0.7" top="0.78740157499999996" bottom="0.78740157499999996" header="0.3" footer="0.3"/>
  <pageSetup paperSize="9" scale="28"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7B5A-37E2-45F0-B68C-3EE4CAECF359}">
  <dimension ref="A11:AC55"/>
  <sheetViews>
    <sheetView view="pageBreakPreview" zoomScaleNormal="100" zoomScaleSheetLayoutView="100" workbookViewId="0">
      <selection activeCell="C33" sqref="C33"/>
    </sheetView>
  </sheetViews>
  <sheetFormatPr defaultColWidth="11.453125" defaultRowHeight="14.5"/>
  <cols>
    <col min="1" max="1" width="45.81640625" style="1" customWidth="1"/>
    <col min="2" max="2" width="2.54296875" style="1" customWidth="1"/>
    <col min="3" max="3" width="14.453125" style="1" customWidth="1"/>
    <col min="4" max="4" width="2.54296875" style="1" customWidth="1"/>
    <col min="5" max="5" width="14.453125" style="1" customWidth="1"/>
    <col min="6" max="6" width="2.54296875" style="1" customWidth="1"/>
    <col min="7" max="7" width="14.453125" style="1" customWidth="1"/>
    <col min="8" max="8" width="2.54296875" style="1" customWidth="1"/>
    <col min="9" max="9" width="14.453125" style="1" customWidth="1"/>
    <col min="10" max="10" width="2.54296875" style="1" customWidth="1"/>
    <col min="11" max="11" width="14.453125" style="1" customWidth="1"/>
    <col min="12" max="12" width="2.54296875" style="1" customWidth="1"/>
    <col min="13" max="13" width="14.453125" style="1" customWidth="1"/>
    <col min="14" max="14" width="2.54296875" style="1" customWidth="1"/>
    <col min="15" max="15" width="14.453125" style="1" customWidth="1"/>
    <col min="16" max="16" width="2.54296875" style="1" customWidth="1"/>
    <col min="17" max="17" width="14.453125" style="1" customWidth="1"/>
    <col min="18" max="18" width="2.54296875" style="1" customWidth="1"/>
    <col min="19" max="19" width="14.453125" style="1" customWidth="1"/>
    <col min="20" max="20" width="2.54296875" style="1" customWidth="1"/>
    <col min="21" max="21" width="14.453125" style="1" customWidth="1"/>
    <col min="22" max="22" width="2.54296875" style="1" customWidth="1"/>
    <col min="23" max="23" width="14.453125" style="1" customWidth="1"/>
    <col min="24" max="24" width="2.54296875" style="1" customWidth="1"/>
    <col min="25" max="25" width="14.453125" style="1" customWidth="1"/>
    <col min="26" max="26" width="2.54296875" style="1" customWidth="1"/>
    <col min="27" max="27" width="14.453125" style="1" customWidth="1"/>
    <col min="28" max="28" width="2.54296875" style="1" customWidth="1"/>
    <col min="29" max="29" width="14.453125" style="1" customWidth="1"/>
    <col min="30" max="16384" width="11.453125" style="1"/>
  </cols>
  <sheetData>
    <row r="11" spans="1:29" ht="15" thickBot="1">
      <c r="A11" s="25" t="s">
        <v>41</v>
      </c>
      <c r="B11" s="16"/>
      <c r="C11" s="63" t="s">
        <v>1</v>
      </c>
      <c r="D11" s="16"/>
      <c r="E11" s="27" t="s">
        <v>3</v>
      </c>
      <c r="F11" s="16"/>
      <c r="G11" s="27" t="s">
        <v>4</v>
      </c>
      <c r="H11" s="16"/>
      <c r="I11" s="27" t="s">
        <v>5</v>
      </c>
      <c r="J11" s="42"/>
      <c r="K11" s="63" t="s">
        <v>6</v>
      </c>
      <c r="L11" s="15"/>
      <c r="M11" s="27" t="s">
        <v>7</v>
      </c>
      <c r="N11" s="15"/>
      <c r="O11" s="27" t="s">
        <v>8</v>
      </c>
      <c r="P11" s="28"/>
      <c r="Q11" s="27" t="s">
        <v>9</v>
      </c>
      <c r="R11" s="28"/>
      <c r="S11" s="2" t="s">
        <v>10</v>
      </c>
      <c r="T11" s="28"/>
      <c r="U11" s="2" t="s">
        <v>11</v>
      </c>
      <c r="W11" s="2" t="s">
        <v>42</v>
      </c>
      <c r="Y11" s="2" t="s">
        <v>43</v>
      </c>
      <c r="AA11" s="2" t="s">
        <v>44</v>
      </c>
      <c r="AC11" s="2" t="s">
        <v>15</v>
      </c>
    </row>
    <row r="12" spans="1:29">
      <c r="A12" s="3" t="s">
        <v>45</v>
      </c>
      <c r="B12" s="17"/>
      <c r="C12" s="120">
        <v>70449</v>
      </c>
      <c r="D12" s="17"/>
      <c r="E12" s="75">
        <v>64693</v>
      </c>
      <c r="F12" s="17"/>
      <c r="G12" s="75">
        <v>91316</v>
      </c>
      <c r="H12" s="17"/>
      <c r="I12" s="75">
        <v>69360</v>
      </c>
      <c r="J12" s="13"/>
      <c r="K12" s="120">
        <v>81339</v>
      </c>
      <c r="L12" s="13"/>
      <c r="M12" s="75">
        <v>70605</v>
      </c>
      <c r="N12" s="13"/>
      <c r="O12" s="75">
        <v>83413</v>
      </c>
      <c r="P12" s="44"/>
      <c r="Q12" s="75">
        <v>79390</v>
      </c>
      <c r="R12" s="23"/>
      <c r="S12" s="45">
        <v>86065</v>
      </c>
      <c r="T12" s="23"/>
      <c r="U12" s="45">
        <v>84737</v>
      </c>
      <c r="W12" s="45">
        <v>93135</v>
      </c>
      <c r="Y12" s="95">
        <v>72018</v>
      </c>
      <c r="AA12" s="45">
        <v>82967</v>
      </c>
      <c r="AC12" s="45">
        <v>65601</v>
      </c>
    </row>
    <row r="13" spans="1:29" ht="12" customHeight="1">
      <c r="A13" s="3"/>
      <c r="B13" s="17"/>
      <c r="C13" s="121"/>
      <c r="D13" s="17"/>
      <c r="E13" s="80"/>
      <c r="F13" s="17"/>
      <c r="G13" s="80"/>
      <c r="H13" s="17"/>
      <c r="I13" s="80"/>
      <c r="J13" s="13"/>
      <c r="K13" s="121"/>
      <c r="L13" s="13"/>
      <c r="M13" s="80"/>
      <c r="N13" s="13"/>
      <c r="O13" s="80"/>
      <c r="P13" s="44"/>
      <c r="Q13" s="80"/>
      <c r="R13" s="23"/>
      <c r="S13" s="17"/>
      <c r="T13" s="23"/>
      <c r="U13" s="17"/>
      <c r="W13" s="17"/>
      <c r="Y13" s="95"/>
      <c r="AA13" s="17"/>
      <c r="AC13" s="17"/>
    </row>
    <row r="14" spans="1:29">
      <c r="A14" s="3" t="s">
        <v>46</v>
      </c>
      <c r="B14" s="17"/>
      <c r="C14" s="73">
        <v>74921</v>
      </c>
      <c r="D14" s="17"/>
      <c r="E14" s="78">
        <v>71470</v>
      </c>
      <c r="F14" s="17"/>
      <c r="G14" s="78">
        <v>84692</v>
      </c>
      <c r="H14" s="17"/>
      <c r="I14" s="78">
        <v>70081</v>
      </c>
      <c r="J14" s="13"/>
      <c r="K14" s="73">
        <v>78305</v>
      </c>
      <c r="L14" s="13"/>
      <c r="M14" s="78">
        <v>77640</v>
      </c>
      <c r="N14" s="13"/>
      <c r="O14" s="78">
        <v>77499</v>
      </c>
      <c r="P14" s="44"/>
      <c r="Q14" s="78">
        <v>75368</v>
      </c>
      <c r="R14" s="23"/>
      <c r="S14" s="24">
        <v>86587</v>
      </c>
      <c r="T14" s="23"/>
      <c r="U14" s="24">
        <v>80767</v>
      </c>
      <c r="W14" s="24">
        <v>88372</v>
      </c>
      <c r="Y14" s="95">
        <v>75652</v>
      </c>
      <c r="AA14" s="24">
        <v>77434</v>
      </c>
      <c r="AC14" s="24">
        <v>68426</v>
      </c>
    </row>
    <row r="15" spans="1:29">
      <c r="A15" s="3" t="s">
        <v>47</v>
      </c>
      <c r="C15" s="74">
        <v>8478</v>
      </c>
      <c r="E15" s="79">
        <v>7495</v>
      </c>
      <c r="G15" s="79">
        <v>9020</v>
      </c>
      <c r="I15" s="79">
        <v>6027</v>
      </c>
      <c r="J15" s="14"/>
      <c r="K15" s="74">
        <v>9537</v>
      </c>
      <c r="L15" s="14"/>
      <c r="M15" s="79">
        <v>11274</v>
      </c>
      <c r="N15" s="14"/>
      <c r="O15" s="79">
        <v>7616</v>
      </c>
      <c r="P15" s="43"/>
      <c r="Q15" s="79">
        <v>7696</v>
      </c>
      <c r="R15" s="31"/>
      <c r="S15" s="30">
        <v>8871</v>
      </c>
      <c r="T15" s="31"/>
      <c r="U15" s="30">
        <v>8247</v>
      </c>
      <c r="W15" s="30">
        <v>8662</v>
      </c>
      <c r="Y15" s="94">
        <v>7065</v>
      </c>
      <c r="AA15" s="30">
        <v>6860</v>
      </c>
      <c r="AC15" s="30">
        <v>6925</v>
      </c>
    </row>
    <row r="16" spans="1:29">
      <c r="A16" s="3" t="s">
        <v>48</v>
      </c>
      <c r="C16" s="74">
        <v>22879</v>
      </c>
      <c r="E16" s="79">
        <v>20698</v>
      </c>
      <c r="G16" s="79">
        <v>25070</v>
      </c>
      <c r="I16" s="79">
        <v>21913</v>
      </c>
      <c r="J16" s="14"/>
      <c r="K16" s="74">
        <v>24471</v>
      </c>
      <c r="L16" s="14"/>
      <c r="M16" s="79">
        <v>15087</v>
      </c>
      <c r="N16" s="14"/>
      <c r="O16" s="79">
        <v>21572</v>
      </c>
      <c r="P16" s="43"/>
      <c r="Q16" s="79">
        <v>22550</v>
      </c>
      <c r="R16" s="31"/>
      <c r="S16" s="30">
        <v>22286</v>
      </c>
      <c r="T16" s="31"/>
      <c r="U16" s="30">
        <v>19651</v>
      </c>
      <c r="W16" s="30">
        <v>22903</v>
      </c>
      <c r="Y16" s="94">
        <v>18752</v>
      </c>
      <c r="AA16" s="30">
        <v>22438</v>
      </c>
      <c r="AC16" s="30">
        <v>15167</v>
      </c>
    </row>
    <row r="17" spans="1:29">
      <c r="A17" s="3" t="s">
        <v>49</v>
      </c>
      <c r="C17" s="74">
        <v>11831</v>
      </c>
      <c r="E17" s="79">
        <v>9471</v>
      </c>
      <c r="G17" s="79">
        <v>13607</v>
      </c>
      <c r="I17" s="79">
        <v>13729</v>
      </c>
      <c r="J17" s="14"/>
      <c r="K17" s="74">
        <v>13211</v>
      </c>
      <c r="L17" s="14"/>
      <c r="M17" s="79">
        <v>16340</v>
      </c>
      <c r="N17" s="14"/>
      <c r="O17" s="79">
        <v>18535</v>
      </c>
      <c r="P17" s="43"/>
      <c r="Q17" s="79">
        <v>16916</v>
      </c>
      <c r="R17" s="31"/>
      <c r="S17" s="30">
        <v>22467</v>
      </c>
      <c r="T17" s="31"/>
      <c r="U17" s="30">
        <v>21365</v>
      </c>
      <c r="W17" s="30">
        <v>24520</v>
      </c>
      <c r="Y17" s="94">
        <v>28085</v>
      </c>
      <c r="AA17" s="30">
        <v>22996</v>
      </c>
      <c r="AC17" s="30">
        <v>17685</v>
      </c>
    </row>
    <row r="18" spans="1:29">
      <c r="A18" s="29" t="s">
        <v>50</v>
      </c>
      <c r="C18" s="74">
        <v>17364</v>
      </c>
      <c r="E18" s="79">
        <v>18017</v>
      </c>
      <c r="G18" s="79">
        <v>23434</v>
      </c>
      <c r="I18" s="79">
        <v>13854</v>
      </c>
      <c r="J18" s="14"/>
      <c r="K18" s="74">
        <v>18567</v>
      </c>
      <c r="L18" s="14"/>
      <c r="M18" s="79">
        <v>20044</v>
      </c>
      <c r="N18" s="14"/>
      <c r="O18" s="79">
        <v>18487</v>
      </c>
      <c r="P18" s="43"/>
      <c r="Q18" s="79">
        <v>15168</v>
      </c>
      <c r="R18" s="31"/>
      <c r="S18" s="30">
        <v>18154</v>
      </c>
      <c r="T18" s="31"/>
      <c r="U18" s="30">
        <v>18420</v>
      </c>
      <c r="W18" s="30">
        <v>20481</v>
      </c>
      <c r="Y18" s="94">
        <v>12371</v>
      </c>
      <c r="AA18" s="30">
        <v>13647</v>
      </c>
      <c r="AC18" s="30">
        <v>16186</v>
      </c>
    </row>
    <row r="19" spans="1:29">
      <c r="A19" s="3" t="s">
        <v>51</v>
      </c>
      <c r="C19" s="74">
        <v>14369</v>
      </c>
      <c r="E19" s="79">
        <v>15789</v>
      </c>
      <c r="G19" s="79">
        <v>13561</v>
      </c>
      <c r="I19" s="79">
        <v>14558</v>
      </c>
      <c r="J19" s="14"/>
      <c r="K19" s="74">
        <v>12519</v>
      </c>
      <c r="L19" s="14"/>
      <c r="M19" s="79">
        <v>14895</v>
      </c>
      <c r="N19" s="14"/>
      <c r="O19" s="79">
        <v>11289</v>
      </c>
      <c r="P19" s="43"/>
      <c r="Q19" s="79">
        <v>13038</v>
      </c>
      <c r="R19" s="31"/>
      <c r="S19" s="30">
        <v>14809</v>
      </c>
      <c r="T19" s="31"/>
      <c r="U19" s="30">
        <v>13084</v>
      </c>
      <c r="W19" s="30">
        <v>11806</v>
      </c>
      <c r="Y19" s="94">
        <v>9379</v>
      </c>
      <c r="AA19" s="30">
        <v>11493</v>
      </c>
      <c r="AC19" s="30">
        <v>12463</v>
      </c>
    </row>
    <row r="20" spans="1:29">
      <c r="W20" s="32"/>
    </row>
    <row r="25" spans="1:29" ht="15" thickBot="1">
      <c r="A25" s="26" t="s">
        <v>41</v>
      </c>
      <c r="B25" s="19"/>
      <c r="C25" s="63" t="s">
        <v>25</v>
      </c>
      <c r="D25" s="19"/>
      <c r="E25" s="52" t="s">
        <v>3</v>
      </c>
      <c r="F25" s="19"/>
      <c r="G25" s="52" t="s">
        <v>26</v>
      </c>
      <c r="H25" s="19"/>
      <c r="I25" s="52" t="s">
        <v>27</v>
      </c>
      <c r="J25" s="40"/>
      <c r="K25" s="63" t="s">
        <v>28</v>
      </c>
      <c r="L25" s="39"/>
      <c r="M25" s="52" t="s">
        <v>7</v>
      </c>
      <c r="O25" s="52" t="s">
        <v>29</v>
      </c>
      <c r="Q25" s="52" t="s">
        <v>39</v>
      </c>
      <c r="S25" s="21" t="s">
        <v>31</v>
      </c>
      <c r="U25" s="61" t="s">
        <v>11</v>
      </c>
      <c r="W25" s="27" t="s">
        <v>52</v>
      </c>
      <c r="Y25" s="27" t="s">
        <v>53</v>
      </c>
      <c r="AA25" s="27" t="s">
        <v>54</v>
      </c>
      <c r="AC25" s="61" t="s">
        <v>15</v>
      </c>
    </row>
    <row r="26" spans="1:29">
      <c r="A26" s="3" t="s">
        <v>45</v>
      </c>
      <c r="B26" s="17"/>
      <c r="C26" s="120">
        <v>135142</v>
      </c>
      <c r="D26" s="17"/>
      <c r="E26" s="75">
        <v>64693</v>
      </c>
      <c r="F26" s="17"/>
      <c r="G26" s="75">
        <v>312620</v>
      </c>
      <c r="H26" s="17"/>
      <c r="I26" s="75">
        <v>221304</v>
      </c>
      <c r="J26" s="13"/>
      <c r="K26" s="120">
        <v>151944</v>
      </c>
      <c r="L26" s="5"/>
      <c r="M26" s="75">
        <v>70605</v>
      </c>
      <c r="O26" s="75">
        <v>333605</v>
      </c>
      <c r="P26" s="4"/>
      <c r="Q26" s="75">
        <v>250192</v>
      </c>
      <c r="R26" s="6"/>
      <c r="S26" s="77">
        <v>170802</v>
      </c>
      <c r="U26" s="77">
        <v>84737</v>
      </c>
      <c r="W26" s="75">
        <v>313721</v>
      </c>
      <c r="Y26" s="95">
        <v>220586</v>
      </c>
      <c r="AA26" s="66">
        <v>148568</v>
      </c>
      <c r="AC26" s="66">
        <v>65601</v>
      </c>
    </row>
    <row r="27" spans="1:29">
      <c r="A27" s="3"/>
      <c r="B27" s="18"/>
      <c r="C27" s="130"/>
      <c r="D27" s="18"/>
      <c r="E27" s="80"/>
      <c r="F27" s="18"/>
      <c r="G27" s="80"/>
      <c r="H27" s="18"/>
      <c r="I27" s="80"/>
      <c r="J27" s="14"/>
      <c r="K27" s="121"/>
      <c r="L27" s="10"/>
      <c r="M27" s="80"/>
      <c r="O27" s="80"/>
      <c r="P27" s="9"/>
      <c r="Q27" s="80"/>
      <c r="R27" s="11"/>
      <c r="S27" s="77"/>
      <c r="U27" s="77"/>
      <c r="W27" s="75"/>
      <c r="Y27" s="95"/>
      <c r="AA27" s="66"/>
      <c r="AC27" s="66"/>
    </row>
    <row r="28" spans="1:29">
      <c r="A28" s="3" t="s">
        <v>46</v>
      </c>
      <c r="B28" s="17"/>
      <c r="C28" s="73">
        <v>146391</v>
      </c>
      <c r="D28" s="17"/>
      <c r="E28" s="78">
        <v>71470</v>
      </c>
      <c r="F28" s="17"/>
      <c r="G28" s="78">
        <v>310718</v>
      </c>
      <c r="H28" s="17"/>
      <c r="I28" s="78">
        <v>226026</v>
      </c>
      <c r="J28" s="13"/>
      <c r="K28" s="73">
        <v>155945</v>
      </c>
      <c r="L28" s="5"/>
      <c r="M28" s="78">
        <v>77640</v>
      </c>
      <c r="O28" s="78">
        <v>320221</v>
      </c>
      <c r="P28" s="4"/>
      <c r="Q28" s="78">
        <v>242722</v>
      </c>
      <c r="R28" s="6"/>
      <c r="S28" s="78">
        <v>167354</v>
      </c>
      <c r="U28" s="78">
        <v>80767</v>
      </c>
      <c r="W28" s="75">
        <v>309884</v>
      </c>
      <c r="Y28" s="95">
        <v>221512</v>
      </c>
      <c r="AA28" s="66">
        <v>145860</v>
      </c>
      <c r="AC28" s="66">
        <v>68426</v>
      </c>
    </row>
    <row r="29" spans="1:29">
      <c r="A29" s="3" t="s">
        <v>47</v>
      </c>
      <c r="B29" s="18"/>
      <c r="C29" s="74">
        <v>15973</v>
      </c>
      <c r="D29" s="18"/>
      <c r="E29" s="79">
        <v>7495</v>
      </c>
      <c r="F29" s="18"/>
      <c r="G29" s="79">
        <v>35858</v>
      </c>
      <c r="H29" s="18"/>
      <c r="I29" s="79">
        <v>26838</v>
      </c>
      <c r="J29" s="14"/>
      <c r="K29" s="74">
        <v>20811</v>
      </c>
      <c r="L29" s="10"/>
      <c r="M29" s="79">
        <v>11274</v>
      </c>
      <c r="O29" s="79">
        <v>32430</v>
      </c>
      <c r="P29" s="9"/>
      <c r="Q29" s="79">
        <v>24814</v>
      </c>
      <c r="R29" s="11"/>
      <c r="S29" s="79">
        <v>17118</v>
      </c>
      <c r="U29" s="79">
        <v>8247</v>
      </c>
      <c r="W29" s="76">
        <v>29512</v>
      </c>
      <c r="Y29" s="94">
        <v>20850</v>
      </c>
      <c r="AA29" s="65">
        <v>13785</v>
      </c>
      <c r="AC29" s="65">
        <v>6925</v>
      </c>
    </row>
    <row r="30" spans="1:29">
      <c r="A30" s="3" t="s">
        <v>48</v>
      </c>
      <c r="B30" s="18"/>
      <c r="C30" s="74">
        <v>43577</v>
      </c>
      <c r="D30" s="18"/>
      <c r="E30" s="79">
        <v>20698</v>
      </c>
      <c r="F30" s="18"/>
      <c r="G30" s="79">
        <v>86541</v>
      </c>
      <c r="H30" s="18"/>
      <c r="I30" s="79">
        <v>61471</v>
      </c>
      <c r="J30" s="14"/>
      <c r="K30" s="74">
        <v>39558</v>
      </c>
      <c r="L30" s="10"/>
      <c r="M30" s="79">
        <v>15087</v>
      </c>
      <c r="O30" s="79">
        <v>86059</v>
      </c>
      <c r="P30" s="9"/>
      <c r="Q30" s="79">
        <v>64487</v>
      </c>
      <c r="R30" s="11"/>
      <c r="S30" s="79">
        <v>41937</v>
      </c>
      <c r="U30" s="79">
        <v>19651</v>
      </c>
      <c r="W30" s="76">
        <v>79260</v>
      </c>
      <c r="Y30" s="94">
        <v>56357</v>
      </c>
      <c r="AA30" s="65">
        <v>37605</v>
      </c>
      <c r="AC30" s="65">
        <v>15167</v>
      </c>
    </row>
    <row r="31" spans="1:29">
      <c r="A31" s="3" t="s">
        <v>49</v>
      </c>
      <c r="B31" s="18"/>
      <c r="C31" s="74">
        <v>21302</v>
      </c>
      <c r="D31" s="18"/>
      <c r="E31" s="79">
        <v>9471</v>
      </c>
      <c r="F31" s="18"/>
      <c r="G31" s="79">
        <v>56887</v>
      </c>
      <c r="H31" s="18"/>
      <c r="I31" s="79">
        <v>43280</v>
      </c>
      <c r="J31" s="14"/>
      <c r="K31" s="74">
        <v>29551</v>
      </c>
      <c r="L31" s="10"/>
      <c r="M31" s="79">
        <v>16340</v>
      </c>
      <c r="O31" s="79">
        <v>79283</v>
      </c>
      <c r="P31" s="9"/>
      <c r="Q31" s="79">
        <v>60748</v>
      </c>
      <c r="R31" s="11"/>
      <c r="S31" s="79">
        <v>43832</v>
      </c>
      <c r="U31" s="79">
        <v>21365</v>
      </c>
      <c r="W31" s="76">
        <v>93286</v>
      </c>
      <c r="Y31" s="94">
        <v>68766</v>
      </c>
      <c r="AA31" s="65">
        <v>40681</v>
      </c>
      <c r="AC31" s="65">
        <v>17685</v>
      </c>
    </row>
    <row r="32" spans="1:29">
      <c r="A32" s="29" t="s">
        <v>50</v>
      </c>
      <c r="B32" s="17"/>
      <c r="C32" s="74">
        <v>35381</v>
      </c>
      <c r="D32" s="17"/>
      <c r="E32" s="79">
        <v>18017</v>
      </c>
      <c r="F32" s="17"/>
      <c r="G32" s="79">
        <v>75899</v>
      </c>
      <c r="H32" s="17"/>
      <c r="I32" s="79">
        <v>52465</v>
      </c>
      <c r="J32" s="13"/>
      <c r="K32" s="74">
        <v>38611</v>
      </c>
      <c r="L32" s="5"/>
      <c r="M32" s="79">
        <v>20044</v>
      </c>
      <c r="O32" s="79">
        <v>70229</v>
      </c>
      <c r="P32" s="4"/>
      <c r="Q32" s="79">
        <v>51742</v>
      </c>
      <c r="R32" s="6"/>
      <c r="S32" s="79">
        <v>36574</v>
      </c>
      <c r="U32" s="79">
        <v>18420</v>
      </c>
      <c r="W32" s="76">
        <v>62685</v>
      </c>
      <c r="Y32" s="94">
        <v>42204</v>
      </c>
      <c r="AA32" s="65">
        <v>29833</v>
      </c>
      <c r="AC32" s="65">
        <v>16186</v>
      </c>
    </row>
    <row r="33" spans="1:29">
      <c r="A33" s="3" t="s">
        <v>51</v>
      </c>
      <c r="C33" s="74">
        <v>30158</v>
      </c>
      <c r="E33" s="79">
        <v>15789</v>
      </c>
      <c r="G33" s="79">
        <v>55533</v>
      </c>
      <c r="I33" s="79">
        <v>41972</v>
      </c>
      <c r="K33" s="74">
        <v>27414</v>
      </c>
      <c r="M33" s="79">
        <v>14895</v>
      </c>
      <c r="O33" s="79">
        <v>52220</v>
      </c>
      <c r="Q33" s="79">
        <v>40931</v>
      </c>
      <c r="S33" s="79">
        <v>27893</v>
      </c>
      <c r="U33" s="79">
        <v>13084</v>
      </c>
      <c r="W33" s="76">
        <v>45141</v>
      </c>
      <c r="Y33" s="94">
        <v>33335</v>
      </c>
      <c r="AA33" s="65">
        <v>23956</v>
      </c>
      <c r="AC33" s="65">
        <v>12463</v>
      </c>
    </row>
    <row r="50" spans="3:17">
      <c r="C50" s="46"/>
      <c r="E50" s="46"/>
      <c r="M50" s="47"/>
      <c r="Q50" s="46"/>
    </row>
    <row r="51" spans="3:17">
      <c r="C51" s="46"/>
      <c r="E51" s="46"/>
      <c r="M51" s="47"/>
      <c r="Q51" s="46"/>
    </row>
    <row r="52" spans="3:17">
      <c r="C52" s="46"/>
      <c r="E52" s="46"/>
      <c r="M52" s="47"/>
      <c r="Q52" s="46"/>
    </row>
    <row r="53" spans="3:17">
      <c r="C53" s="46"/>
      <c r="E53" s="46"/>
      <c r="M53" s="47"/>
      <c r="Q53" s="46"/>
    </row>
    <row r="54" spans="3:17">
      <c r="C54" s="46"/>
      <c r="E54" s="46"/>
      <c r="M54" s="47"/>
      <c r="Q54" s="46"/>
    </row>
    <row r="55" spans="3:17">
      <c r="C55" s="46"/>
      <c r="E55" s="46"/>
    </row>
  </sheetData>
  <pageMargins left="0.7" right="0.7" top="0.78740157499999996" bottom="0.78740157499999996" header="0.3" footer="0.3"/>
  <pageSetup paperSize="9" scale="28"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45F9-6889-4045-B3CF-1D169E9C4BD3}">
  <dimension ref="A11:AC57"/>
  <sheetViews>
    <sheetView showGridLines="0" view="pageBreakPreview" zoomScaleNormal="90" zoomScaleSheetLayoutView="100" workbookViewId="0">
      <selection activeCell="F34" sqref="F34"/>
    </sheetView>
  </sheetViews>
  <sheetFormatPr defaultColWidth="11.453125" defaultRowHeight="14.5"/>
  <cols>
    <col min="1" max="1" width="45.81640625" style="1" customWidth="1"/>
    <col min="2" max="2" width="2.54296875" style="1" customWidth="1"/>
    <col min="3" max="3" width="14.453125" style="1" customWidth="1"/>
    <col min="4" max="4" width="2.54296875" style="1" customWidth="1"/>
    <col min="5" max="5" width="14.453125" style="1" customWidth="1"/>
    <col min="6" max="6" width="2.54296875" style="1" customWidth="1"/>
    <col min="7" max="7" width="14.453125" style="1" customWidth="1"/>
    <col min="8" max="8" width="2.54296875" style="1" customWidth="1"/>
    <col min="9" max="9" width="14.453125" style="1" customWidth="1"/>
    <col min="10" max="10" width="2.54296875" style="1" customWidth="1"/>
    <col min="11" max="11" width="14.453125" style="1" customWidth="1"/>
    <col min="12" max="12" width="2.54296875" style="1" customWidth="1"/>
    <col min="13" max="13" width="14.453125" style="1" customWidth="1"/>
    <col min="14" max="14" width="2.54296875" style="1" customWidth="1"/>
    <col min="15" max="15" width="14.453125" style="1" customWidth="1"/>
    <col min="16" max="16" width="2.54296875" style="1" customWidth="1"/>
    <col min="17" max="17" width="14.453125" style="1" customWidth="1"/>
    <col min="18" max="18" width="2.54296875" style="1" customWidth="1"/>
    <col min="19" max="19" width="14.453125" style="1" customWidth="1"/>
    <col min="20" max="20" width="2.54296875" style="1" customWidth="1"/>
    <col min="21" max="21" width="14.54296875" style="1" customWidth="1"/>
    <col min="22" max="22" width="2.54296875" style="1" customWidth="1"/>
    <col min="23" max="23" width="14.453125" style="1" customWidth="1"/>
    <col min="24" max="24" width="2.54296875" style="1" customWidth="1"/>
    <col min="25" max="25" width="14.453125" style="1" customWidth="1"/>
    <col min="26" max="26" width="2.54296875" style="1" customWidth="1"/>
    <col min="27" max="27" width="14.453125" style="1" customWidth="1"/>
    <col min="28" max="28" width="2.54296875" style="1" customWidth="1"/>
    <col min="29" max="29" width="14.453125" style="1" customWidth="1"/>
    <col min="30" max="16384" width="11.453125" style="1"/>
  </cols>
  <sheetData>
    <row r="11" spans="1:29" ht="15" thickBot="1">
      <c r="A11" s="25" t="s">
        <v>41</v>
      </c>
      <c r="B11" s="81"/>
      <c r="C11" s="62" t="s">
        <v>1</v>
      </c>
      <c r="D11" s="82"/>
      <c r="E11" s="27" t="s">
        <v>3</v>
      </c>
      <c r="F11" s="16"/>
      <c r="G11" s="27" t="s">
        <v>4</v>
      </c>
      <c r="H11" s="16"/>
      <c r="I11" s="27" t="s">
        <v>5</v>
      </c>
      <c r="J11" s="42"/>
      <c r="K11" s="62" t="s">
        <v>6</v>
      </c>
      <c r="L11" s="15"/>
      <c r="M11" s="27" t="s">
        <v>7</v>
      </c>
      <c r="N11" s="15"/>
      <c r="O11" s="27" t="s">
        <v>8</v>
      </c>
      <c r="P11" s="28"/>
      <c r="Q11" s="27" t="s">
        <v>9</v>
      </c>
      <c r="R11" s="28"/>
      <c r="S11" s="2" t="s">
        <v>10</v>
      </c>
      <c r="T11" s="28"/>
      <c r="U11" s="2" t="s">
        <v>11</v>
      </c>
      <c r="W11" s="2" t="s">
        <v>42</v>
      </c>
      <c r="Y11" s="2" t="s">
        <v>43</v>
      </c>
      <c r="AA11" s="2" t="s">
        <v>44</v>
      </c>
      <c r="AC11" s="61" t="s">
        <v>15</v>
      </c>
    </row>
    <row r="12" spans="1:29">
      <c r="A12" s="3" t="s">
        <v>55</v>
      </c>
      <c r="B12" s="17"/>
      <c r="C12" s="120">
        <v>70449</v>
      </c>
      <c r="D12" s="104"/>
      <c r="E12" s="48">
        <v>64693</v>
      </c>
      <c r="F12" s="115"/>
      <c r="G12" s="48">
        <v>91316</v>
      </c>
      <c r="H12" s="115"/>
      <c r="I12" s="48">
        <v>69360</v>
      </c>
      <c r="J12" s="105"/>
      <c r="K12" s="122">
        <v>81339</v>
      </c>
      <c r="L12" s="105"/>
      <c r="M12" s="48">
        <v>70605</v>
      </c>
      <c r="N12" s="105"/>
      <c r="O12" s="48">
        <v>83413</v>
      </c>
      <c r="P12" s="116"/>
      <c r="Q12" s="48">
        <v>79390</v>
      </c>
      <c r="R12" s="103"/>
      <c r="S12" s="48">
        <v>86065</v>
      </c>
      <c r="T12" s="103"/>
      <c r="U12" s="48">
        <v>84737</v>
      </c>
      <c r="W12" s="48">
        <v>93135</v>
      </c>
      <c r="Y12" s="48">
        <v>72018</v>
      </c>
      <c r="AA12" s="48">
        <v>82967</v>
      </c>
      <c r="AC12" s="48">
        <v>65601</v>
      </c>
    </row>
    <row r="13" spans="1:29" ht="12" customHeight="1">
      <c r="A13" s="3"/>
      <c r="B13" s="17"/>
      <c r="C13" s="123"/>
      <c r="D13" s="104"/>
      <c r="E13" s="103"/>
      <c r="F13" s="104"/>
      <c r="G13" s="103"/>
      <c r="H13" s="104"/>
      <c r="I13" s="103"/>
      <c r="J13" s="105"/>
      <c r="K13" s="123"/>
      <c r="L13" s="105"/>
      <c r="M13" s="103"/>
      <c r="N13" s="105"/>
      <c r="O13" s="103"/>
      <c r="P13" s="116"/>
      <c r="Q13" s="103"/>
      <c r="R13" s="103"/>
      <c r="S13" s="103"/>
      <c r="T13" s="103"/>
      <c r="U13" s="103"/>
      <c r="W13" s="103"/>
      <c r="Y13" s="103"/>
      <c r="AA13" s="103"/>
      <c r="AC13" s="103"/>
    </row>
    <row r="14" spans="1:29">
      <c r="A14" s="3" t="s">
        <v>46</v>
      </c>
      <c r="B14" s="17"/>
      <c r="C14" s="124">
        <f t="shared" ref="C14:C22" si="0">C31-E31</f>
        <v>74921</v>
      </c>
      <c r="D14" s="104"/>
      <c r="E14" s="48">
        <v>71470</v>
      </c>
      <c r="F14" s="104"/>
      <c r="G14" s="48">
        <v>84692</v>
      </c>
      <c r="H14" s="104"/>
      <c r="I14" s="48">
        <v>70081</v>
      </c>
      <c r="J14" s="105"/>
      <c r="K14" s="124">
        <v>78305</v>
      </c>
      <c r="L14" s="105"/>
      <c r="M14" s="48">
        <v>77640</v>
      </c>
      <c r="N14" s="105"/>
      <c r="O14" s="48">
        <v>77499</v>
      </c>
      <c r="P14" s="116"/>
      <c r="Q14" s="48">
        <v>75368</v>
      </c>
      <c r="R14" s="103"/>
      <c r="S14" s="48">
        <v>86587</v>
      </c>
      <c r="T14" s="103"/>
      <c r="U14" s="48">
        <v>80767</v>
      </c>
      <c r="W14" s="48">
        <v>88372</v>
      </c>
      <c r="Y14" s="48">
        <v>75652</v>
      </c>
      <c r="AA14" s="48">
        <v>77434</v>
      </c>
      <c r="AC14" s="48">
        <v>68426</v>
      </c>
    </row>
    <row r="15" spans="1:29">
      <c r="A15" s="3" t="s">
        <v>56</v>
      </c>
      <c r="C15" s="126">
        <f t="shared" si="0"/>
        <v>14218</v>
      </c>
      <c r="E15" s="125">
        <v>11390</v>
      </c>
      <c r="G15" s="125">
        <v>11197</v>
      </c>
      <c r="I15" s="125">
        <v>11532</v>
      </c>
      <c r="J15" s="110"/>
      <c r="K15" s="126">
        <v>15320</v>
      </c>
      <c r="L15" s="110"/>
      <c r="M15" s="125">
        <v>12892</v>
      </c>
      <c r="N15" s="110"/>
      <c r="O15" s="125">
        <v>11357</v>
      </c>
      <c r="P15" s="117"/>
      <c r="Q15" s="125">
        <v>12665</v>
      </c>
      <c r="R15" s="114"/>
      <c r="S15" s="125">
        <v>15061</v>
      </c>
      <c r="T15" s="114"/>
      <c r="U15" s="125">
        <v>11063</v>
      </c>
      <c r="W15" s="125">
        <v>9799</v>
      </c>
      <c r="Y15" s="125">
        <v>8995</v>
      </c>
      <c r="AA15" s="125">
        <v>12289</v>
      </c>
      <c r="AC15" s="125">
        <v>9327</v>
      </c>
    </row>
    <row r="16" spans="1:29">
      <c r="A16" s="3" t="s">
        <v>57</v>
      </c>
      <c r="C16" s="126">
        <f t="shared" si="0"/>
        <v>5998</v>
      </c>
      <c r="E16" s="125">
        <v>4498</v>
      </c>
      <c r="G16" s="125">
        <v>5622</v>
      </c>
      <c r="I16" s="125">
        <v>6162</v>
      </c>
      <c r="J16" s="110"/>
      <c r="K16" s="126">
        <v>6114</v>
      </c>
      <c r="L16" s="110"/>
      <c r="M16" s="125">
        <v>5772</v>
      </c>
      <c r="N16" s="110"/>
      <c r="O16" s="125">
        <v>4060</v>
      </c>
      <c r="P16" s="117"/>
      <c r="Q16" s="125">
        <v>5423</v>
      </c>
      <c r="R16" s="114"/>
      <c r="S16" s="125">
        <v>6229</v>
      </c>
      <c r="T16" s="114"/>
      <c r="U16" s="125">
        <v>4806</v>
      </c>
      <c r="W16" s="125">
        <v>4200</v>
      </c>
      <c r="Y16" s="125">
        <v>4226</v>
      </c>
      <c r="AA16" s="125">
        <v>5241</v>
      </c>
      <c r="AC16" s="125">
        <v>4536</v>
      </c>
    </row>
    <row r="17" spans="1:29">
      <c r="A17" s="3" t="s">
        <v>58</v>
      </c>
      <c r="C17" s="126">
        <f t="shared" si="0"/>
        <v>21818</v>
      </c>
      <c r="E17" s="125">
        <v>20055</v>
      </c>
      <c r="G17" s="125">
        <v>25203</v>
      </c>
      <c r="I17" s="125">
        <v>23099</v>
      </c>
      <c r="J17" s="110"/>
      <c r="K17" s="126">
        <v>26562</v>
      </c>
      <c r="L17" s="110"/>
      <c r="M17" s="125">
        <v>28025</v>
      </c>
      <c r="N17" s="110"/>
      <c r="O17" s="125">
        <v>23096</v>
      </c>
      <c r="P17" s="117"/>
      <c r="Q17" s="125">
        <v>17573</v>
      </c>
      <c r="R17" s="114"/>
      <c r="S17" s="125">
        <v>23497</v>
      </c>
      <c r="T17" s="114"/>
      <c r="U17" s="125">
        <v>23387</v>
      </c>
      <c r="W17" s="125">
        <v>28835</v>
      </c>
      <c r="Y17" s="125">
        <v>24822</v>
      </c>
      <c r="AA17" s="125">
        <v>22918</v>
      </c>
      <c r="AC17" s="125">
        <v>19029</v>
      </c>
    </row>
    <row r="18" spans="1:29">
      <c r="A18" s="29" t="s">
        <v>59</v>
      </c>
      <c r="C18" s="126">
        <f t="shared" si="0"/>
        <v>7206</v>
      </c>
      <c r="E18" s="125">
        <v>7769</v>
      </c>
      <c r="G18" s="125">
        <v>8081</v>
      </c>
      <c r="I18" s="125">
        <v>8251</v>
      </c>
      <c r="J18" s="110"/>
      <c r="K18" s="126">
        <v>7116</v>
      </c>
      <c r="L18" s="110"/>
      <c r="M18" s="125">
        <v>6139</v>
      </c>
      <c r="N18" s="110"/>
      <c r="O18" s="125">
        <v>7241</v>
      </c>
      <c r="P18" s="117"/>
      <c r="Q18" s="125">
        <v>9214</v>
      </c>
      <c r="R18" s="114"/>
      <c r="S18" s="125">
        <v>9086</v>
      </c>
      <c r="T18" s="114"/>
      <c r="U18" s="125">
        <v>8479</v>
      </c>
      <c r="W18" s="125">
        <v>8690</v>
      </c>
      <c r="Y18" s="125">
        <v>9848</v>
      </c>
      <c r="AA18" s="125">
        <v>7869</v>
      </c>
      <c r="AC18" s="125">
        <v>7735</v>
      </c>
    </row>
    <row r="19" spans="1:29">
      <c r="A19" s="3" t="s">
        <v>60</v>
      </c>
      <c r="C19" s="126">
        <f t="shared" si="0"/>
        <v>21582</v>
      </c>
      <c r="E19" s="125">
        <v>23555</v>
      </c>
      <c r="G19" s="125">
        <v>27795</v>
      </c>
      <c r="I19" s="125">
        <v>15833</v>
      </c>
      <c r="J19" s="110"/>
      <c r="K19" s="126">
        <v>18591</v>
      </c>
      <c r="L19" s="110"/>
      <c r="M19" s="125">
        <v>20576</v>
      </c>
      <c r="N19" s="110"/>
      <c r="O19" s="125">
        <v>19001</v>
      </c>
      <c r="P19" s="117"/>
      <c r="Q19" s="125">
        <v>20599</v>
      </c>
      <c r="R19" s="114"/>
      <c r="S19" s="125">
        <v>23875</v>
      </c>
      <c r="T19" s="114"/>
      <c r="U19" s="125">
        <v>23880</v>
      </c>
      <c r="W19" s="125">
        <v>27120</v>
      </c>
      <c r="Y19" s="125">
        <v>21565</v>
      </c>
      <c r="AA19" s="125">
        <v>19710</v>
      </c>
      <c r="AC19" s="125">
        <v>18329</v>
      </c>
    </row>
    <row r="20" spans="1:29" s="132" customFormat="1" ht="13">
      <c r="A20" s="131" t="s">
        <v>61</v>
      </c>
      <c r="C20" s="137">
        <f t="shared" si="0"/>
        <v>9883</v>
      </c>
      <c r="E20" s="133">
        <v>9370</v>
      </c>
      <c r="G20" s="133"/>
      <c r="I20" s="133"/>
      <c r="J20" s="134"/>
      <c r="K20" s="137"/>
      <c r="L20" s="134"/>
      <c r="M20" s="133"/>
      <c r="N20" s="134"/>
      <c r="O20" s="133"/>
      <c r="P20" s="135"/>
    </row>
    <row r="21" spans="1:29" s="132" customFormat="1" ht="13">
      <c r="A21" s="131" t="s">
        <v>62</v>
      </c>
      <c r="C21" s="137">
        <f t="shared" si="0"/>
        <v>11699</v>
      </c>
      <c r="E21" s="133">
        <v>14185</v>
      </c>
      <c r="G21" s="133"/>
      <c r="I21" s="133"/>
      <c r="J21" s="134"/>
      <c r="K21" s="137"/>
      <c r="L21" s="134"/>
      <c r="M21" s="133"/>
      <c r="N21" s="134"/>
      <c r="O21" s="133"/>
      <c r="P21" s="135"/>
      <c r="R21" s="136"/>
      <c r="T21" s="136"/>
    </row>
    <row r="22" spans="1:29">
      <c r="A22" s="3" t="s">
        <v>63</v>
      </c>
      <c r="C22" s="126">
        <f t="shared" si="0"/>
        <v>4099</v>
      </c>
      <c r="D22" s="48"/>
      <c r="E22" s="125">
        <v>4203</v>
      </c>
      <c r="G22" s="125">
        <v>6794</v>
      </c>
      <c r="I22" s="125">
        <v>5204</v>
      </c>
      <c r="J22" s="110"/>
      <c r="K22" s="126">
        <v>4602</v>
      </c>
      <c r="L22" s="110"/>
      <c r="M22" s="125">
        <v>4236</v>
      </c>
      <c r="N22" s="110"/>
      <c r="O22" s="125">
        <v>12744</v>
      </c>
      <c r="P22" s="117"/>
      <c r="Q22" s="125">
        <v>9894</v>
      </c>
      <c r="R22" s="136"/>
      <c r="S22" s="125">
        <v>8839</v>
      </c>
      <c r="T22" s="136"/>
      <c r="U22" s="125">
        <v>9152</v>
      </c>
      <c r="V22" s="132"/>
      <c r="W22" s="125">
        <v>9728</v>
      </c>
      <c r="X22" s="132"/>
      <c r="Y22" s="125">
        <v>6196</v>
      </c>
      <c r="Z22" s="132"/>
      <c r="AA22" s="125">
        <v>9407</v>
      </c>
      <c r="AB22" s="132"/>
      <c r="AC22" s="125">
        <v>9470</v>
      </c>
    </row>
    <row r="28" spans="1:29" ht="15" thickBot="1">
      <c r="A28" s="26" t="s">
        <v>41</v>
      </c>
      <c r="B28" s="19"/>
      <c r="C28" s="62" t="s">
        <v>25</v>
      </c>
      <c r="D28" s="19"/>
      <c r="E28" s="52" t="s">
        <v>3</v>
      </c>
      <c r="F28" s="19"/>
      <c r="G28" s="52" t="s">
        <v>26</v>
      </c>
      <c r="H28" s="19"/>
      <c r="I28" s="52" t="s">
        <v>27</v>
      </c>
      <c r="J28" s="40"/>
      <c r="K28" s="62" t="s">
        <v>28</v>
      </c>
      <c r="L28" s="39"/>
      <c r="M28" s="52" t="s">
        <v>7</v>
      </c>
      <c r="O28" s="52" t="s">
        <v>29</v>
      </c>
      <c r="Q28" s="52" t="s">
        <v>39</v>
      </c>
      <c r="S28" s="52" t="s">
        <v>31</v>
      </c>
      <c r="U28" s="61" t="s">
        <v>11</v>
      </c>
      <c r="W28" s="27" t="s">
        <v>52</v>
      </c>
      <c r="Y28" s="27" t="s">
        <v>53</v>
      </c>
      <c r="AA28" s="27" t="s">
        <v>54</v>
      </c>
      <c r="AC28" s="61" t="s">
        <v>15</v>
      </c>
    </row>
    <row r="29" spans="1:29">
      <c r="A29" s="3" t="s">
        <v>45</v>
      </c>
      <c r="B29" s="17"/>
      <c r="C29" s="120">
        <v>135142</v>
      </c>
      <c r="D29" s="104"/>
      <c r="E29" s="48">
        <v>64693</v>
      </c>
      <c r="F29" s="104"/>
      <c r="G29" s="48">
        <v>312620</v>
      </c>
      <c r="H29" s="104"/>
      <c r="I29" s="48">
        <v>221304</v>
      </c>
      <c r="J29" s="105"/>
      <c r="K29" s="120">
        <v>151944</v>
      </c>
      <c r="L29" s="106"/>
      <c r="M29" s="48">
        <v>70605</v>
      </c>
      <c r="O29" s="48">
        <v>333605</v>
      </c>
      <c r="P29" s="107"/>
      <c r="Q29" s="48">
        <v>250192</v>
      </c>
      <c r="R29" s="108"/>
      <c r="S29" s="48">
        <v>170802</v>
      </c>
      <c r="U29" s="48">
        <v>84737</v>
      </c>
      <c r="W29" s="48">
        <v>313721</v>
      </c>
      <c r="Y29" s="48">
        <v>220586</v>
      </c>
      <c r="AA29" s="48">
        <v>148568</v>
      </c>
      <c r="AC29" s="48">
        <v>65601</v>
      </c>
    </row>
    <row r="30" spans="1:29">
      <c r="A30" s="3"/>
      <c r="B30" s="18"/>
      <c r="C30" s="128"/>
      <c r="D30" s="109"/>
      <c r="E30" s="127"/>
      <c r="F30" s="109"/>
      <c r="G30" s="127"/>
      <c r="H30" s="109"/>
      <c r="I30" s="127"/>
      <c r="J30" s="110"/>
      <c r="K30" s="128"/>
      <c r="L30" s="111"/>
      <c r="M30" s="127"/>
      <c r="O30" s="127"/>
      <c r="P30" s="112"/>
      <c r="Q30" s="127"/>
      <c r="R30" s="113"/>
      <c r="S30" s="127"/>
      <c r="U30" s="127"/>
      <c r="W30" s="127"/>
      <c r="Y30" s="103"/>
      <c r="AA30" s="103"/>
      <c r="AC30" s="103"/>
    </row>
    <row r="31" spans="1:29">
      <c r="A31" s="3" t="s">
        <v>46</v>
      </c>
      <c r="B31" s="17"/>
      <c r="C31" s="73">
        <v>146391</v>
      </c>
      <c r="D31" s="104"/>
      <c r="E31" s="48">
        <v>71470</v>
      </c>
      <c r="F31" s="104"/>
      <c r="G31" s="48">
        <v>310718</v>
      </c>
      <c r="H31" s="104"/>
      <c r="I31" s="48">
        <v>226026</v>
      </c>
      <c r="J31" s="105"/>
      <c r="K31" s="120">
        <v>155945</v>
      </c>
      <c r="L31" s="106"/>
      <c r="M31" s="48">
        <v>77640</v>
      </c>
      <c r="O31" s="48">
        <v>320221</v>
      </c>
      <c r="P31" s="107"/>
      <c r="Q31" s="48">
        <v>242722</v>
      </c>
      <c r="R31" s="108"/>
      <c r="S31" s="48">
        <v>167354</v>
      </c>
      <c r="U31" s="48">
        <v>80767</v>
      </c>
      <c r="W31" s="48">
        <v>309884</v>
      </c>
      <c r="Y31" s="48">
        <v>221512</v>
      </c>
      <c r="AA31" s="48">
        <v>145860</v>
      </c>
      <c r="AC31" s="48">
        <v>68426</v>
      </c>
    </row>
    <row r="32" spans="1:29">
      <c r="A32" s="3" t="s">
        <v>56</v>
      </c>
      <c r="B32" s="18"/>
      <c r="C32" s="129">
        <v>25608</v>
      </c>
      <c r="D32" s="109"/>
      <c r="E32" s="125">
        <v>11390</v>
      </c>
      <c r="F32" s="109"/>
      <c r="G32" s="125">
        <v>50941</v>
      </c>
      <c r="H32" s="109"/>
      <c r="I32" s="125">
        <v>39744</v>
      </c>
      <c r="J32" s="110"/>
      <c r="K32" s="129">
        <v>28212</v>
      </c>
      <c r="L32" s="111"/>
      <c r="M32" s="125">
        <v>12892</v>
      </c>
      <c r="O32" s="125">
        <v>50146</v>
      </c>
      <c r="P32" s="112"/>
      <c r="Q32" s="125">
        <v>38789</v>
      </c>
      <c r="R32" s="113"/>
      <c r="S32" s="125">
        <v>26124</v>
      </c>
      <c r="U32" s="125">
        <v>11063</v>
      </c>
      <c r="W32" s="125">
        <v>40410</v>
      </c>
      <c r="Y32" s="125">
        <v>30611</v>
      </c>
      <c r="AA32" s="125">
        <v>21616</v>
      </c>
      <c r="AC32" s="125">
        <v>9327</v>
      </c>
    </row>
    <row r="33" spans="1:29">
      <c r="A33" s="3" t="s">
        <v>57</v>
      </c>
      <c r="B33" s="18"/>
      <c r="C33" s="129">
        <v>10496</v>
      </c>
      <c r="D33" s="109"/>
      <c r="E33" s="125">
        <v>4498</v>
      </c>
      <c r="F33" s="109"/>
      <c r="G33" s="125">
        <v>23670</v>
      </c>
      <c r="H33" s="109"/>
      <c r="I33" s="125">
        <v>18048</v>
      </c>
      <c r="J33" s="110"/>
      <c r="K33" s="129">
        <v>11886</v>
      </c>
      <c r="L33" s="111"/>
      <c r="M33" s="125">
        <v>5772</v>
      </c>
      <c r="O33" s="125">
        <v>20518</v>
      </c>
      <c r="P33" s="112"/>
      <c r="Q33" s="125">
        <v>16458</v>
      </c>
      <c r="R33" s="113"/>
      <c r="S33" s="125">
        <v>11035</v>
      </c>
      <c r="U33" s="125">
        <v>4806</v>
      </c>
      <c r="W33" s="125">
        <v>18203</v>
      </c>
      <c r="Y33" s="125">
        <v>14003</v>
      </c>
      <c r="AA33" s="125">
        <v>9777</v>
      </c>
      <c r="AC33" s="125">
        <v>4536</v>
      </c>
    </row>
    <row r="34" spans="1:29">
      <c r="A34" s="3" t="s">
        <v>58</v>
      </c>
      <c r="B34" s="18"/>
      <c r="C34" s="129">
        <v>41873</v>
      </c>
      <c r="D34" s="109"/>
      <c r="E34" s="125">
        <v>20055</v>
      </c>
      <c r="F34" s="109"/>
      <c r="G34" s="125">
        <v>102889</v>
      </c>
      <c r="H34" s="109"/>
      <c r="I34" s="125">
        <v>77686</v>
      </c>
      <c r="J34" s="110"/>
      <c r="K34" s="129">
        <v>54587</v>
      </c>
      <c r="L34" s="111"/>
      <c r="M34" s="125">
        <v>28025</v>
      </c>
      <c r="O34" s="125">
        <v>87553</v>
      </c>
      <c r="P34" s="112"/>
      <c r="Q34" s="125">
        <v>64457</v>
      </c>
      <c r="R34" s="113"/>
      <c r="S34" s="125">
        <v>46884</v>
      </c>
      <c r="U34" s="125">
        <v>23387</v>
      </c>
      <c r="W34" s="125">
        <v>95604</v>
      </c>
      <c r="Y34" s="125">
        <v>66769</v>
      </c>
      <c r="AA34" s="125">
        <v>41947</v>
      </c>
      <c r="AC34" s="125">
        <v>19029</v>
      </c>
    </row>
    <row r="35" spans="1:29">
      <c r="A35" s="29" t="s">
        <v>59</v>
      </c>
      <c r="B35" s="17"/>
      <c r="C35" s="129">
        <v>14975</v>
      </c>
      <c r="D35" s="104"/>
      <c r="E35" s="125">
        <v>7769</v>
      </c>
      <c r="F35" s="104"/>
      <c r="G35" s="125">
        <v>29587</v>
      </c>
      <c r="H35" s="104"/>
      <c r="I35" s="125">
        <v>21506</v>
      </c>
      <c r="J35" s="105"/>
      <c r="K35" s="129">
        <v>13255</v>
      </c>
      <c r="L35" s="106"/>
      <c r="M35" s="125">
        <v>6139</v>
      </c>
      <c r="O35" s="125">
        <v>34020</v>
      </c>
      <c r="P35" s="107"/>
      <c r="Q35" s="125">
        <v>26779</v>
      </c>
      <c r="R35" s="108"/>
      <c r="S35" s="125">
        <v>17565</v>
      </c>
      <c r="U35" s="125">
        <v>8479</v>
      </c>
      <c r="W35" s="125">
        <v>34142</v>
      </c>
      <c r="Y35" s="125">
        <v>25452</v>
      </c>
      <c r="AA35" s="125">
        <v>15604</v>
      </c>
      <c r="AC35" s="125">
        <v>7735</v>
      </c>
    </row>
    <row r="36" spans="1:29">
      <c r="A36" s="3" t="s">
        <v>60</v>
      </c>
      <c r="C36" s="129">
        <v>45137</v>
      </c>
      <c r="E36" s="125">
        <v>23555</v>
      </c>
      <c r="G36" s="125">
        <v>82795</v>
      </c>
      <c r="I36" s="125">
        <v>55000</v>
      </c>
      <c r="K36" s="129">
        <v>39167</v>
      </c>
      <c r="M36" s="125">
        <v>20576</v>
      </c>
      <c r="O36" s="125">
        <v>87355</v>
      </c>
      <c r="Q36" s="125">
        <v>68354</v>
      </c>
      <c r="S36" s="125">
        <v>47755</v>
      </c>
      <c r="U36" s="125">
        <v>23880</v>
      </c>
      <c r="W36" s="125">
        <v>86724</v>
      </c>
      <c r="Y36" s="125">
        <v>59604</v>
      </c>
      <c r="AA36" s="125">
        <v>38039</v>
      </c>
      <c r="AC36" s="125">
        <v>18329</v>
      </c>
    </row>
    <row r="37" spans="1:29" s="132" customFormat="1" ht="13">
      <c r="A37" s="131" t="s">
        <v>61</v>
      </c>
      <c r="C37" s="138">
        <v>19253</v>
      </c>
      <c r="E37" s="133">
        <v>9370</v>
      </c>
      <c r="G37" s="133">
        <v>64517</v>
      </c>
      <c r="I37" s="133"/>
      <c r="K37" s="138"/>
      <c r="M37" s="133"/>
      <c r="O37" s="133"/>
    </row>
    <row r="38" spans="1:29" s="132" customFormat="1" ht="13">
      <c r="A38" s="131" t="s">
        <v>62</v>
      </c>
      <c r="C38" s="138">
        <v>25884</v>
      </c>
      <c r="E38" s="133">
        <v>14185</v>
      </c>
      <c r="G38" s="133">
        <v>18278</v>
      </c>
      <c r="I38" s="133"/>
      <c r="K38" s="138"/>
      <c r="M38" s="133"/>
      <c r="O38" s="133"/>
    </row>
    <row r="39" spans="1:29">
      <c r="A39" s="3" t="s">
        <v>63</v>
      </c>
      <c r="C39" s="129">
        <v>8302</v>
      </c>
      <c r="E39" s="125">
        <v>4203</v>
      </c>
      <c r="G39" s="125">
        <v>20836</v>
      </c>
      <c r="I39" s="125">
        <v>14042</v>
      </c>
      <c r="K39" s="129">
        <v>8838</v>
      </c>
      <c r="M39" s="125">
        <v>4236</v>
      </c>
      <c r="O39" s="125">
        <v>40629</v>
      </c>
      <c r="Q39" s="125">
        <v>27885</v>
      </c>
      <c r="R39" s="132"/>
      <c r="S39" s="125">
        <v>17991</v>
      </c>
      <c r="T39" s="132"/>
      <c r="U39" s="125">
        <v>9152</v>
      </c>
      <c r="V39" s="132"/>
      <c r="W39" s="125">
        <v>34801</v>
      </c>
      <c r="X39" s="132"/>
      <c r="Y39" s="125">
        <v>25073</v>
      </c>
      <c r="Z39" s="132"/>
      <c r="AA39" s="125">
        <v>18877</v>
      </c>
      <c r="AB39" s="132"/>
      <c r="AC39" s="125">
        <v>9470</v>
      </c>
    </row>
    <row r="52" spans="3:15">
      <c r="C52" s="46"/>
      <c r="E52" s="46"/>
      <c r="M52" s="46"/>
      <c r="O52" s="46"/>
    </row>
    <row r="53" spans="3:15">
      <c r="C53" s="46"/>
      <c r="E53" s="46"/>
      <c r="M53" s="46"/>
      <c r="O53" s="46"/>
    </row>
    <row r="54" spans="3:15">
      <c r="C54" s="46"/>
      <c r="E54" s="46"/>
      <c r="M54" s="46"/>
      <c r="O54" s="46"/>
    </row>
    <row r="55" spans="3:15">
      <c r="C55" s="46"/>
      <c r="E55" s="46"/>
      <c r="M55" s="46"/>
      <c r="O55" s="46"/>
    </row>
    <row r="56" spans="3:15">
      <c r="C56" s="46"/>
      <c r="E56" s="46"/>
      <c r="M56" s="46"/>
      <c r="O56" s="46"/>
    </row>
    <row r="57" spans="3:15">
      <c r="C57" s="46"/>
      <c r="E57" s="46"/>
      <c r="M57" s="46"/>
      <c r="O57" s="46"/>
    </row>
  </sheetData>
  <pageMargins left="0.7" right="0.7" top="0.78740157499999996" bottom="0.78740157499999996" header="0.3" footer="0.3"/>
  <pageSetup paperSize="9" scale="28" orientation="portrait" r:id="rId1"/>
  <customProperties>
    <customPr name="_pios_id" r:id="rId2"/>
  </customProperties>
  <ignoredErrors>
    <ignoredError sqref="A15:A16"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25D4-169D-4DB3-9180-2357EC109B20}">
  <dimension ref="A1"/>
  <sheetViews>
    <sheetView workbookViewId="0"/>
  </sheetViews>
  <sheetFormatPr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024501-488a-4cf8-9452-072a0aa396bf">
      <Value>1</Value>
    </TaxCatchAll>
    <RevIMDocumentOwner xmlns="80024501-488a-4cf8-9452-072a0aa396bf">
      <UserInfo>
        <DisplayName/>
        <AccountId xsi:nil="true"/>
        <AccountType/>
      </UserInfo>
    </RevIMDocumentOwner>
    <i0f84bba906045b4af568ee102a52dcb xmlns="80024501-488a-4cf8-9452-072a0aa396bf">
      <Terms xmlns="http://schemas.microsoft.com/office/infopath/2007/PartnerControls">
        <TermInfo xmlns="http://schemas.microsoft.com/office/infopath/2007/PartnerControls">
          <TermName xmlns="http://schemas.microsoft.com/office/infopath/2007/PartnerControls">0.2 Working documents</TermName>
          <TermId xmlns="http://schemas.microsoft.com/office/infopath/2007/PartnerControls">860f14b0-beae-495c-93e3-3187f714d4fc</TermId>
        </TermInfo>
      </Terms>
    </i0f84bba906045b4af568ee102a52dcb>
    <RevIMEventDate xmlns="80024501-488a-4cf8-9452-072a0aa396bf" xsi:nil="true"/>
    <RevIMComments xmlns="80024501-488a-4cf8-9452-072a0aa396bf" xsi:nil="true"/>
    <RevIMDeletionDate xmlns="80024501-488a-4cf8-9452-072a0aa396bf">2029-07-07T09:14:45+00:00</RevIMDeletionDate>
    <RevIMExtends xmlns="80024501-488a-4cf8-9452-072a0aa396bf">{"Locked":null,"LockedBy":null,"UnLocked":null,"UnLockedBy":null,"KSUClass":"860f14b0-beae-495c-93e3-3187f714d4fc","Classified":"2025-07-07T09:19:29.636Z","Reclassified":null,"ReclassifiedBy":null,"EDReclassified":null,"EDReclassifiedBy":null,"EventCreated":null,"EventModified":null,"EventDeleted":null,"EventCreatedBy":null,"EventModifiedBy":null,"EventDeletedBy":null,"Moved":null,"MovedBy":null,"MovedFrom":null}</RevIMExtends>
    <SharedWithUsers xmlns="80024501-488a-4cf8-9452-072a0aa396bf">
      <UserInfo>
        <DisplayName>Rodriguez, Angela (FC)</DisplayName>
        <AccountId>13</AccountId>
        <AccountType/>
      </UserInfo>
      <UserInfo>
        <DisplayName>Pfeffer, Anna-Maria (FRA1)</DisplayName>
        <AccountId>12</AccountId>
        <AccountType/>
      </UserInfo>
      <UserInfo>
        <DisplayName>Loew, Markus (FCK)</DisplayName>
        <AccountId>22</AccountId>
        <AccountType/>
      </UserInfo>
      <UserInfo>
        <DisplayName>Steinbach, Falk (FRA)</DisplayName>
        <AccountId>42</AccountId>
        <AccountType/>
      </UserInfo>
      <UserInfo>
        <DisplayName>Feiler, Katrin (FR)</DisplayName>
        <AccountId>35</AccountId>
        <AccountType/>
      </UserInfo>
      <UserInfo>
        <DisplayName>Ratheiser, Wolfgang (FT)</DisplayName>
        <AccountId>40</AccountId>
        <AccountType/>
      </UserInfo>
      <UserInfo>
        <DisplayName>Mayr-Uhlmann, Stefan (GOU)</DisplayName>
        <AccountId>16</AccountId>
        <AccountType/>
      </UserInfo>
      <UserInfo>
        <DisplayName>Scheib, Bjoern (FK)</DisplayName>
        <AccountId>19</AccountId>
        <AccountType/>
      </UserInfo>
      <UserInfo>
        <DisplayName>Huettinger, Alexander (FK)</DisplayName>
        <AccountId>10</AccountId>
        <AccountType/>
      </UserInfo>
      <UserInfo>
        <DisplayName>Muth, Marcel (FRA)</DisplayName>
        <AccountId>230</AccountId>
        <AccountType/>
      </UserInfo>
    </SharedWithUsers>
    <lcf76f155ced4ddcb4097134ff3c332f xmlns="cfe69804-8778-454a-9216-762847b926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C88B41FF0CE74B936911F2888A6AD7" ma:contentTypeVersion="22" ma:contentTypeDescription="Create a new document." ma:contentTypeScope="" ma:versionID="6d8e1091616acdde30fa3f12434ecb44">
  <xsd:schema xmlns:xsd="http://www.w3.org/2001/XMLSchema" xmlns:xs="http://www.w3.org/2001/XMLSchema" xmlns:p="http://schemas.microsoft.com/office/2006/metadata/properties" xmlns:ns2="80024501-488a-4cf8-9452-072a0aa396bf" xmlns:ns3="cfe69804-8778-454a-9216-762847b92608" targetNamespace="http://schemas.microsoft.com/office/2006/metadata/properties" ma:root="true" ma:fieldsID="b50e9894e0f1afecb2781feb05f88d59" ns2:_="" ns3:_="">
    <xsd:import namespace="80024501-488a-4cf8-9452-072a0aa396bf"/>
    <xsd:import namespace="cfe69804-8778-454a-9216-762847b92608"/>
    <xsd:element name="properties">
      <xsd:complexType>
        <xsd:sequence>
          <xsd:element name="documentManagement">
            <xsd:complexType>
              <xsd:all>
                <xsd:element ref="ns2:i0f84bba906045b4af568ee102a52dcb" minOccurs="0"/>
                <xsd:element ref="ns2:TaxCatchAll"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24501-488a-4cf8-9452-072a0aa396bf" elementFormDefault="qualified">
    <xsd:import namespace="http://schemas.microsoft.com/office/2006/documentManagement/types"/>
    <xsd:import namespace="http://schemas.microsoft.com/office/infopath/2007/PartnerControls"/>
    <xsd:element name="i0f84bba906045b4af568ee102a52dcb" ma:index="9" ma:taxonomy="true" ma:internalName="i0f84bba906045b4af568ee102a52dcb" ma:taxonomyFieldName="RevIMBCS" ma:displayName="CSD Class" ma:indexed="true" ma:readOnly="true" ma:default="1;#0.2 Working documents|860f14b0-beae-495c-93e3-3187f714d4fc" ma:fieldId="{20f84bba-9060-45b4-af56-8ee102a52dcb}" ma:sspId="11f93a7e-e8d8-45f1-8a13-907dadde1127" ma:termSetId="b795bf2d-8abe-423c-bac8-6c6bed63d3a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6900724-73fa-489a-ad80-15d416f4eb81}" ma:internalName="TaxCatchAll" ma:showField="CatchAllData" ma:web="80024501-488a-4cf8-9452-072a0aa396bf">
      <xsd:complexType>
        <xsd:complexContent>
          <xsd:extension base="dms:MultiChoiceLookup">
            <xsd:sequence>
              <xsd:element name="Value" type="dms:Lookup" maxOccurs="unbounded" minOccurs="0" nillable="true"/>
            </xsd:sequence>
          </xsd:extension>
        </xsd:complexContent>
      </xsd:complexType>
    </xsd:element>
    <xsd:element name="RevIMDeletionDate" ma:index="11" nillable="true" ma:displayName="Deletion Date" ma:description="Deletion Date" ma:format="DateOnly" ma:internalName="RevIMDeletionDate" ma:readOnly="true">
      <xsd:simpleType>
        <xsd:restriction base="dms:DateTime"/>
      </xsd:simpleType>
    </xsd:element>
    <xsd:element name="RevIMEventDate" ma:index="12" nillable="true" ma:displayName="Event Date" ma:description="Event Date" ma:format="DateOnly" ma:internalName="RevIMEventDate" ma:readOnly="true">
      <xsd:simpleType>
        <xsd:restriction base="dms:DateTime"/>
      </xsd:simpleType>
    </xsd:element>
    <xsd:element name="RevIMComments" ma:index="13" nillable="true" ma:displayName="Event Comment" ma:internalName="RevIMComments" ma:readOnly="true">
      <xsd:simpleType>
        <xsd:restriction base="dms:Note">
          <xsd:maxLength value="255"/>
        </xsd:restriction>
      </xsd:simpleType>
    </xsd:element>
    <xsd:element name="RevIMDocumentOwner" ma:index="14"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5" nillable="true" ma:displayName="RevIMExtends" ma:hidden="true" ma:internalName="RevIMExtends" ma:readOnly="true">
      <xsd:simpleType>
        <xsd:restriction base="dms:Note"/>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e69804-8778-454a-9216-762847b92608"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f93a7e-e8d8-45f1-8a13-907dadde1127"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90E14-0193-40D7-859B-C090039E27B0}">
  <ds:schemaRefs>
    <ds:schemaRef ds:uri="http://schemas.microsoft.com/office/2006/metadata/properties"/>
    <ds:schemaRef ds:uri="http://schemas.microsoft.com/office/infopath/2007/PartnerControls"/>
    <ds:schemaRef ds:uri="80024501-488a-4cf8-9452-072a0aa396bf"/>
    <ds:schemaRef ds:uri="cfe69804-8778-454a-9216-762847b92608"/>
  </ds:schemaRefs>
</ds:datastoreItem>
</file>

<file path=customXml/itemProps2.xml><?xml version="1.0" encoding="utf-8"?>
<ds:datastoreItem xmlns:ds="http://schemas.openxmlformats.org/officeDocument/2006/customXml" ds:itemID="{67588AFC-C914-4599-8C54-5F43BD221E1E}">
  <ds:schemaRefs>
    <ds:schemaRef ds:uri="http://schemas.microsoft.com/sharepoint/v3/contenttype/forms"/>
  </ds:schemaRefs>
</ds:datastoreItem>
</file>

<file path=customXml/itemProps3.xml><?xml version="1.0" encoding="utf-8"?>
<ds:datastoreItem xmlns:ds="http://schemas.openxmlformats.org/officeDocument/2006/customXml" ds:itemID="{783DC613-D1DD-406E-9E60-75AAB6E1B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24501-488a-4cf8-9452-072a0aa396bf"/>
    <ds:schemaRef ds:uri="cfe69804-8778-454a-9216-762847b92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 &amp; Content</vt:lpstr>
      <vt:lpstr>01 - Group EBIT</vt:lpstr>
      <vt:lpstr>02 - Automotive CF</vt:lpstr>
      <vt:lpstr>03 - Sales_deliveries by Region</vt:lpstr>
      <vt:lpstr>04 - Sales_deliveries by Model</vt:lpstr>
      <vt:lpstr>Tabelle1</vt:lpstr>
      <vt:lpstr>'02 - Automotive CF'!Print</vt:lpstr>
      <vt:lpstr>'01 - Group EBIT'!Print_Area</vt:lpstr>
      <vt:lpstr>'02 - Automotive CF'!Print_Area</vt:lpstr>
      <vt:lpstr>'03 - Sales_deliveries by Region'!Print_Area</vt:lpstr>
      <vt:lpstr>'04 - Sales_deliveries by Model'!Print_Area</vt:lpstr>
      <vt:lpstr>'Cover &amp; Content'!Print_Area</vt:lpstr>
      <vt:lpstr>'01 - Group EBIT'!Print_Area_</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Pfeffer, Anna-Maria (FRA1)</dc:creator>
  <cp:keywords/>
  <dc:description/>
  <cp:lastModifiedBy>Johanna Lixfeld</cp:lastModifiedBy>
  <cp:revision/>
  <dcterms:created xsi:type="dcterms:W3CDTF">2015-06-05T18:19:34Z</dcterms:created>
  <dcterms:modified xsi:type="dcterms:W3CDTF">2025-07-30T08:40:09Z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0x0101008DC88B41FF0CE74B936911F2888A6AD7</vt:lpwstr>
  </property>
  <property fmtid="{D5CDD505-2E9C-101B-9397-08002B2CF9AE}" pid="3" name="RevIMBCS">
    <vt:lpwstr>1;#0.2 Working documents|860f14b0-beae-495c-93e3-3187f714d4fc</vt:lpwstr>
  </property>
  <property fmtid="{D5CDD505-2E9C-101B-9397-08002B2CF9AE}" pid="4" name="MediaServiceImageTags">
    <vt:lpwstr/>
  </property>
</Properties>
</file>